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erjir\Desktop\"/>
    </mc:Choice>
  </mc:AlternateContent>
  <xr:revisionPtr revIDLastSave="0" documentId="13_ncr:1_{8D06F483-1269-432E-AEB2-71E1374B693D}" xr6:coauthVersionLast="47" xr6:coauthVersionMax="47" xr10:uidLastSave="{00000000-0000-0000-0000-000000000000}"/>
  <bookViews>
    <workbookView xWindow="-108" yWindow="-108" windowWidth="30936" windowHeight="16776" xr2:uid="{40832B46-5143-477E-A0ED-B9211685B217}"/>
  </bookViews>
  <sheets>
    <sheet name="ROZDĚLENÍ" sheetId="5" r:id="rId1"/>
    <sheet name="KOEF. UDRŽITELNOSTI" sheetId="2" r:id="rId2"/>
    <sheet name="Klimat koef - upravený " sheetId="6" r:id="rId3"/>
  </sheets>
  <definedNames>
    <definedName name="_xlnm._FilterDatabase" localSheetId="1" hidden="1">'KOEF. UDRŽITELNOSTI'!#REF!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6" l="1"/>
  <c r="B17" i="6" s="1"/>
  <c r="D17" i="6" s="1"/>
  <c r="D12" i="6"/>
  <c r="F52" i="2"/>
  <c r="F51" i="2"/>
  <c r="F50" i="2"/>
  <c r="F49" i="2"/>
  <c r="D52" i="2"/>
  <c r="D51" i="2"/>
  <c r="D50" i="2"/>
  <c r="D49" i="2"/>
</calcChain>
</file>

<file path=xl/sharedStrings.xml><?xml version="1.0" encoding="utf-8"?>
<sst xmlns="http://schemas.openxmlformats.org/spreadsheetml/2006/main" count="174" uniqueCount="139">
  <si>
    <t>*1</t>
  </si>
  <si>
    <t>TYP INVESTORA - KDO TO STAVÍ</t>
  </si>
  <si>
    <t>SLEVA RM</t>
  </si>
  <si>
    <t>KČ/M2 HPP</t>
  </si>
  <si>
    <t>FUNKCE A STAVBY</t>
  </si>
  <si>
    <t>ODŮVODNĚNÍ</t>
  </si>
  <si>
    <t>1.</t>
  </si>
  <si>
    <t>Soukromé investiční záměry, např.:</t>
  </si>
  <si>
    <r>
      <rPr>
        <b/>
        <sz val="11"/>
        <color theme="1"/>
        <rFont val="Aptos Narrow"/>
        <family val="2"/>
        <scheme val="minor"/>
      </rPr>
      <t>obytné stavby</t>
    </r>
    <r>
      <rPr>
        <sz val="11"/>
        <color theme="1"/>
        <rFont val="Aptos Narrow"/>
        <family val="2"/>
        <charset val="238"/>
        <scheme val="minor"/>
      </rPr>
      <t xml:space="preserve">:                                                                         rodinné domy, bytové domy, apartmány                                                                              </t>
    </r>
    <r>
      <rPr>
        <b/>
        <sz val="11"/>
        <color theme="1"/>
        <rFont val="Aptos Narrow"/>
        <family val="2"/>
        <scheme val="minor"/>
      </rPr>
      <t>občanské stavby</t>
    </r>
    <r>
      <rPr>
        <sz val="11"/>
        <color theme="1"/>
        <rFont val="Aptos Narrow"/>
        <family val="2"/>
        <charset val="238"/>
        <scheme val="minor"/>
      </rPr>
      <t xml:space="preserve">:                                                       zdravotnická zařízení, školy, školky, kulturní zařízení, sportovní zařízení     </t>
    </r>
  </si>
  <si>
    <r>
      <rPr>
        <b/>
        <sz val="11"/>
        <color theme="1"/>
        <rFont val="Aptos Narrow"/>
        <family val="2"/>
        <scheme val="minor"/>
      </rPr>
      <t>rodinné domy</t>
    </r>
    <r>
      <rPr>
        <sz val="11"/>
        <color theme="1"/>
        <rFont val="Aptos Narrow"/>
        <family val="2"/>
        <charset val="238"/>
        <scheme val="minor"/>
      </rPr>
      <t xml:space="preserve">  jako investiční projekt, který není určen pro uspokojení potřeby vlastního bydlení je zatížen investičním příspěvkem,                                   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jeden RD </t>
    </r>
    <r>
      <rPr>
        <sz val="11"/>
        <color theme="1"/>
        <rFont val="Aptos Narrow"/>
        <family val="2"/>
        <charset val="238"/>
        <scheme val="minor"/>
      </rPr>
      <t xml:space="preserve">výstavba RD pro vlastní potřebu není zpoplatněna investičním příspěvkem                                                                </t>
    </r>
    <r>
      <rPr>
        <b/>
        <sz val="11"/>
        <color theme="1"/>
        <rFont val="Aptos Narrow"/>
        <family val="2"/>
        <scheme val="minor"/>
      </rPr>
      <t xml:space="preserve">občanské stavby </t>
    </r>
    <r>
      <rPr>
        <sz val="11"/>
        <color theme="1"/>
        <rFont val="Aptos Narrow"/>
        <family val="2"/>
        <charset val="238"/>
        <scheme val="minor"/>
      </rPr>
      <t>tohoto typu jsou od investičního příspěvku osvobozeny neboť se jedná o tzv. veřejné investiční záměry</t>
    </r>
    <r>
      <rPr>
        <sz val="11"/>
        <color theme="1"/>
        <rFont val="Aptos Narrow"/>
        <family val="2"/>
        <scheme val="minor"/>
      </rPr>
      <t xml:space="preserve"> *1-2</t>
    </r>
  </si>
  <si>
    <t>Výstavba rodinného domu pro vlastní potřebu</t>
  </si>
  <si>
    <t>Rekonstrukce bytů, výstavba RD jako investiční projekt</t>
  </si>
  <si>
    <t>Komerční výstavba (např. hotely, obchody)</t>
  </si>
  <si>
    <t>2.</t>
  </si>
  <si>
    <t>Veřejné investiční záměry, např.:</t>
  </si>
  <si>
    <t>Výstavba škol, nemocnic, úřadů</t>
  </si>
  <si>
    <t>Infrastruktura (silnice, mosty)</t>
  </si>
  <si>
    <t>Parky, veřejná prostranství</t>
  </si>
  <si>
    <t>3.</t>
  </si>
  <si>
    <t>Kombinované investiční záměry (PPP – Public Private Partnership):</t>
  </si>
  <si>
    <r>
      <rPr>
        <b/>
        <sz val="11"/>
        <color theme="1"/>
        <rFont val="Aptos Narrow"/>
        <family val="2"/>
        <scheme val="minor"/>
      </rPr>
      <t>veškeré uvedené investiční záměry</t>
    </r>
    <r>
      <rPr>
        <sz val="11"/>
        <color theme="1"/>
        <rFont val="Aptos Narrow"/>
        <family val="2"/>
        <charset val="238"/>
        <scheme val="minor"/>
      </rPr>
      <t xml:space="preserve"> podléhají investičnímu příspěvku dle Zásad pro spolupráci s investory, a to na </t>
    </r>
    <r>
      <rPr>
        <b/>
        <sz val="11"/>
        <color theme="1"/>
        <rFont val="Aptos Narrow"/>
        <family val="2"/>
        <scheme val="minor"/>
      </rPr>
      <t>všechny t</t>
    </r>
    <r>
      <rPr>
        <sz val="11"/>
        <color theme="1"/>
        <rFont val="Aptos Narrow"/>
        <family val="2"/>
        <scheme val="minor"/>
      </rPr>
      <t>ypy výstavby *2</t>
    </r>
    <r>
      <rPr>
        <sz val="11"/>
        <color theme="1"/>
        <rFont val="Aptos Narrow"/>
        <family val="2"/>
        <charset val="238"/>
        <scheme val="minor"/>
      </rPr>
      <t xml:space="preserve">,                                                              </t>
    </r>
    <r>
      <rPr>
        <b/>
        <sz val="11"/>
        <color theme="1"/>
        <rFont val="Aptos Narrow"/>
        <family val="2"/>
        <scheme val="minor"/>
      </rPr>
      <t>kombinovné investiční změry (PPP)</t>
    </r>
    <r>
      <rPr>
        <sz val="11"/>
        <color theme="1"/>
        <rFont val="Aptos Narrow"/>
        <family val="2"/>
        <charset val="238"/>
        <scheme val="minor"/>
      </rPr>
      <t xml:space="preserve"> *1-3 jsou posuzovány jako veřejné investiční záměry a investiční příspěvek se na ně nevztahuje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energetické projekty*3-A?</t>
    </r>
  </si>
  <si>
    <t>Spolupráce veřejného a soukromého sektoru (např. výstavba dálnic nebo nemocnic)</t>
  </si>
  <si>
    <t>jeden z investorů je vždy veřejná instituce</t>
  </si>
  <si>
    <t>*2</t>
  </si>
  <si>
    <t>TYP VÝSTAVBY</t>
  </si>
  <si>
    <t>a.</t>
  </si>
  <si>
    <r>
      <rPr>
        <b/>
        <sz val="11"/>
        <color theme="1"/>
        <rFont val="Aptos Narrow"/>
        <family val="2"/>
        <scheme val="minor"/>
      </rPr>
      <t>Novostavby:</t>
    </r>
    <r>
      <rPr>
        <sz val="11"/>
        <color theme="1"/>
        <rFont val="Aptos Narrow"/>
        <family val="2"/>
        <scheme val="minor"/>
      </rPr>
      <t xml:space="preserve"> Úplně nové budovy nebo infrastruktura.</t>
    </r>
  </si>
  <si>
    <t>b.</t>
  </si>
  <si>
    <r>
      <rPr>
        <b/>
        <sz val="11"/>
        <color rgb="FF000000"/>
        <rFont val="Aptos Narrow"/>
        <scheme val="minor"/>
      </rPr>
      <t>Rekonstrukce a modernizace</t>
    </r>
    <r>
      <rPr>
        <sz val="11"/>
        <color rgb="FF000000"/>
        <rFont val="Aptos Narrow"/>
        <scheme val="minor"/>
      </rPr>
      <t xml:space="preserve">: </t>
    </r>
    <r>
      <rPr>
        <sz val="9"/>
        <color rgb="FF000000"/>
        <rFont val="Aptos Narrow"/>
        <scheme val="minor"/>
      </rPr>
      <t xml:space="preserve">Úpravy a opravy stávajících staveb. - dle rozsahu navýšení HPP </t>
    </r>
  </si>
  <si>
    <t>c.</t>
  </si>
  <si>
    <r>
      <rPr>
        <b/>
        <sz val="11"/>
        <color theme="1"/>
        <rFont val="Aptos Narrow"/>
        <family val="2"/>
        <scheme val="minor"/>
      </rPr>
      <t>Demolice a následná výstavba</t>
    </r>
    <r>
      <rPr>
        <sz val="11"/>
        <color theme="1"/>
        <rFont val="Aptos Narrow"/>
        <family val="2"/>
        <scheme val="minor"/>
      </rPr>
      <t>: Zbourání starých staveb a jejich nahrazení novými.</t>
    </r>
  </si>
  <si>
    <t>d.</t>
  </si>
  <si>
    <r>
      <rPr>
        <b/>
        <sz val="11"/>
        <color theme="1"/>
        <rFont val="Aptos Narrow"/>
        <family val="2"/>
        <scheme val="minor"/>
      </rPr>
      <t>Změny v užívání staveb</t>
    </r>
    <r>
      <rPr>
        <sz val="11"/>
        <color theme="1"/>
        <rFont val="Aptos Narrow"/>
        <family val="2"/>
        <scheme val="minor"/>
      </rPr>
      <t>: Přeměna objektu na jiný účel (např. přestavba továrny na byty).</t>
    </r>
  </si>
  <si>
    <t>*3</t>
  </si>
  <si>
    <t>DLE ZAMĚŘENÍ</t>
  </si>
  <si>
    <t>A.</t>
  </si>
  <si>
    <t>Energetické projekty, např.: co v územním plánu?</t>
  </si>
  <si>
    <t>Elektrárny (jaderné, vodní, větrné, solární)</t>
  </si>
  <si>
    <t>Rozvodné sítě</t>
  </si>
  <si>
    <t>B.</t>
  </si>
  <si>
    <t>Environmentální projekty, např.:</t>
  </si>
  <si>
    <t>Čističky odpadních vod</t>
  </si>
  <si>
    <t>Rekultivace krajiny</t>
  </si>
  <si>
    <t>C.</t>
  </si>
  <si>
    <t>Developerské projekty, např.:</t>
  </si>
  <si>
    <t>Rezidenční a komerční zóny</t>
  </si>
  <si>
    <t>Polyfunkční budovy</t>
  </si>
  <si>
    <t>Příloha č. X - Výpočet koeficientu udržitelnosti</t>
  </si>
  <si>
    <t>SPECIFIKACE INVESTIČNÍHO ZÁMĚRU</t>
  </si>
  <si>
    <t>INDIKÁTOR</t>
  </si>
  <si>
    <t>DRUH FUNKČNÍHO VYUŽITÍ</t>
  </si>
  <si>
    <t>VARIANTA</t>
  </si>
  <si>
    <t>poznámky</t>
  </si>
  <si>
    <t>DÍLČÍ KOEFICIENT</t>
  </si>
  <si>
    <t>urbanistická struktura</t>
  </si>
  <si>
    <t>bydlení</t>
  </si>
  <si>
    <t>bloková*</t>
  </si>
  <si>
    <t>* zástavba, která jasně vymezuje veřejné prostory náměstí, ulic, nábřeží a parků a soukromé (příp. polosoukromé či poloveřejné) prostory zahrad, dvorů a vnitrobloků)</t>
  </si>
  <si>
    <t>ostatní (sídlištní, solitérní, areálová…)</t>
  </si>
  <si>
    <t>výpočet</t>
  </si>
  <si>
    <t>Brownfield</t>
  </si>
  <si>
    <t xml:space="preserve">pro všechny funkce, včetně bydlení </t>
  </si>
  <si>
    <t xml:space="preserve">revitalizace, rekonverze, brownfieldu ve prospěch městotvrné funkce spojené s bydlením, </t>
  </si>
  <si>
    <t xml:space="preserve">Za brownfield podle definici Agentury CzechInvest považujeme nemovitost (pozemek, objekt, areál), která je nedostatečně využívána, zanedbána a případně i kontaminována, nelze ji efektivně využívat, aniž by proběhl proces její regenerace. Vzniká jako pozůstatek průmyslové, zemědělské, rezidenční, vojenské či jiné aktivity. </t>
  </si>
  <si>
    <t xml:space="preserve">revitaliace rekonverze brownfieldu ve prospěch jinné funkce bez funkce bydlení </t>
  </si>
  <si>
    <t>nejedná se o brownfield</t>
  </si>
  <si>
    <t>pro všechny funkce</t>
  </si>
  <si>
    <t>umístění objektu</t>
  </si>
  <si>
    <t>objekt vytváří a podporuje uliční frontu a aktivní parter</t>
  </si>
  <si>
    <t>ostatní</t>
  </si>
  <si>
    <t>architetura a využití objektu</t>
  </si>
  <si>
    <t>obchodní centra</t>
  </si>
  <si>
    <t>vlastní architektura degraduje uliční frontu například jednopodlažní zástavbou se sedlovou střechou</t>
  </si>
  <si>
    <t>objekt je více podlažní s polyfunkčním využitím v kombinaci, například s administrativou či bydlením a ctí kontex s okolní zástavbou nebo ji vhodně doplňuje</t>
  </si>
  <si>
    <t>řešení parkování</t>
  </si>
  <si>
    <t>v objektu mimo aktivní parter* (v podzemí / v přízemí až za aktivním parterem)</t>
  </si>
  <si>
    <t>* aktivním parterem je 1. nadzemní podlaží s nebytovými prostory s občanskou vybaveností bezbariérově přímo přístupnými z veřejného prostranství a vizuálně propojenými s veřejným prostranstvím (vstupy, výklady)</t>
  </si>
  <si>
    <t>ostatní (v objektu v parteru, povrchové, povrchové před stavební čárou…)</t>
  </si>
  <si>
    <t xml:space="preserve">řešení cyklodopravy </t>
  </si>
  <si>
    <t>navazuje na cyklostezku, a v rámci projektu ji dále rozvíjí, jak infrastrukturou tak řešením vnitřní organizace dopravy</t>
  </si>
  <si>
    <t>* parkovací místa pro jízdní kola budou bezbariérově přístupná, pro bytové jednotky se bude jednat o krytá a uzamykatelná stání</t>
  </si>
  <si>
    <t>projekt cyklodopravu neřeší</t>
  </si>
  <si>
    <t xml:space="preserve">pro všechny funkce  </t>
  </si>
  <si>
    <t>aktivní parter                                   aktivní ulice                                         veřejný prostor v zóně</t>
  </si>
  <si>
    <t xml:space="preserve">minimálně 50 % délky uliční fasády tvoří aktivní parter                          nová ulice nabízí alespo%n 50%    objektů s aktivním parterem         zóna doplňuje chybějící prvky veřejné a sociální infrastruktury          </t>
  </si>
  <si>
    <r>
      <t xml:space="preserve">* aktivním parterem je 1. nadzemní podlaží s nebytovými prostory s občanskou vybaveností bezbariérově přímo přístupnými z veřejného prostranství a vizuálně propojenými s veřejným prostranstvím (vstupy, </t>
    </r>
    <r>
      <rPr>
        <i/>
        <sz val="8"/>
        <color theme="1"/>
        <rFont val="Open Sans"/>
        <family val="2"/>
      </rPr>
      <t>výkladce apod.)</t>
    </r>
  </si>
  <si>
    <t>individuální hodnocení kvality projektu Komisí pro urbanismus a arcitekturu</t>
  </si>
  <si>
    <t>0,7 - 1</t>
  </si>
  <si>
    <t>standardně</t>
  </si>
  <si>
    <t xml:space="preserve">zaměstnanost   </t>
  </si>
  <si>
    <t>průmyslové areály a zaměstnanecké zóny</t>
  </si>
  <si>
    <t xml:space="preserve">klimatická opatření </t>
  </si>
  <si>
    <t>dle výpočtu koeficientu klimatického zlepšení maximálně 40%</t>
  </si>
  <si>
    <t>0,6-1</t>
  </si>
  <si>
    <t>bez vlivu</t>
  </si>
  <si>
    <t>kvalita života</t>
  </si>
  <si>
    <r>
      <rPr>
        <sz val="10"/>
        <color rgb="FF000000"/>
        <rFont val="Open Sans"/>
        <family val="2"/>
      </rPr>
      <t>bydlení</t>
    </r>
    <r>
      <rPr>
        <sz val="9"/>
        <color rgb="FF000000"/>
        <rFont val="Open Sans"/>
        <family val="2"/>
        <charset val="238"/>
      </rPr>
      <t xml:space="preserve"> </t>
    </r>
  </si>
  <si>
    <t>dle výpočtu potenciálu dané plochy</t>
  </si>
  <si>
    <t xml:space="preserve">rozdíl mezi nejvýše dosažitelným potenciálem (9,33)  a stavajícím potenciálem (X) dané plochy </t>
  </si>
  <si>
    <t>(8,74-X)/2</t>
  </si>
  <si>
    <t>HPP INVESTIČNÍHO ZÁMĚRU m2</t>
  </si>
  <si>
    <t>FUNKCE</t>
  </si>
  <si>
    <t>VÝSLEDNÝ KOEFICIENT</t>
  </si>
  <si>
    <t>VÝSLEDNÁ CENA</t>
  </si>
  <si>
    <t>funkce bydlení a polyfunkční objekty (600Kč/m2/HPP)</t>
  </si>
  <si>
    <t>všechny ostatní funkce (1000Kč/m2)</t>
  </si>
  <si>
    <t>průmyslové zóny a zaměstnanecké areály (1000 Kč/m2)</t>
  </si>
  <si>
    <t>obchodní centra (1000 Kč/m2)</t>
  </si>
  <si>
    <t>TÉMA</t>
  </si>
  <si>
    <t>typ opatření</t>
  </si>
  <si>
    <t>dílčí sleva [%]</t>
  </si>
  <si>
    <t>výpočet slevy [%]</t>
  </si>
  <si>
    <t>srážková nebo šedá voda je po úpravě využita pro splachování, praní, úklid aj.</t>
  </si>
  <si>
    <t xml:space="preserve">v záměru je navržena FTV, tepelné čerpadlo nebo jiný obnovitelný zdroj </t>
  </si>
  <si>
    <t>součástí záměru je vegetační střecha na min.50 % celkové plochy střech</t>
  </si>
  <si>
    <t>součástí záměru jsou vegetační stěny na min. 50 % plochy stěn</t>
  </si>
  <si>
    <t xml:space="preserve">povrchy jsou řešeny s důrazem na minimalizaci použití nepropustných povrchů (tzn. maximální  využití propustných povrchů, tzn. nezpevněné povrchy, štěrkové a mlatové plochy, propustné dlažby a lité povrchy, vsakovací dlažba, zatravňovací dlažba, štěrkový trávník aj.)  </t>
  </si>
  <si>
    <t>na pozemku je realizováno opatření pro akumulaci/retenci vody s regulovaným odtokem: jezírko, mokřad, tůň, malá vodní nádrž</t>
  </si>
  <si>
    <t>výsadba dřevin bude uskutečněna v nadstandardní kvalitě nebo množství (strukturální substrát, svedení dešťových vod k zeleni, prokořenitelné boxy aj.)</t>
  </si>
  <si>
    <t>Výpočet slevy z investičního příspěvku za klimatická opatření</t>
  </si>
  <si>
    <t>Vyše slevy za klimatická opatření</t>
  </si>
  <si>
    <t>koeficient</t>
  </si>
  <si>
    <t> </t>
  </si>
  <si>
    <r>
      <t>práce s vodou</t>
    </r>
    <r>
      <rPr>
        <sz val="10"/>
        <color rgb="FF000000"/>
        <rFont val="Aptos Narrow"/>
        <family val="2"/>
        <charset val="238"/>
      </rPr>
      <t>, cílem jsou úspory pitné vody a snížení zatížení kanalizace</t>
    </r>
  </si>
  <si>
    <r>
      <t xml:space="preserve">využití šedých a srážkových vod v </t>
    </r>
    <r>
      <rPr>
        <b/>
        <sz val="10"/>
        <color rgb="FF000000"/>
        <rFont val="Aptos Narrow"/>
        <family val="2"/>
        <charset val="238"/>
      </rPr>
      <t>provozu</t>
    </r>
  </si>
  <si>
    <r>
      <rPr>
        <b/>
        <sz val="10"/>
        <color rgb="FF000000"/>
        <rFont val="Aptos Narrow"/>
      </rPr>
      <t>práce s energiem</t>
    </r>
    <r>
      <rPr>
        <sz val="10"/>
        <color rgb="FF000000"/>
        <rFont val="Aptos Narrow"/>
      </rPr>
      <t>i, cílem je energetická efektivita</t>
    </r>
  </si>
  <si>
    <r>
      <t>energetická</t>
    </r>
    <r>
      <rPr>
        <sz val="10"/>
        <color rgb="FF000000"/>
        <rFont val="Aptos Narrow"/>
        <family val="2"/>
        <charset val="238"/>
      </rPr>
      <t xml:space="preserve"> opatření </t>
    </r>
  </si>
  <si>
    <r>
      <t>adaptační opatření</t>
    </r>
    <r>
      <rPr>
        <sz val="10"/>
        <color rgb="FF000000"/>
        <rFont val="Aptos Narrow"/>
        <family val="2"/>
        <charset val="238"/>
      </rPr>
      <t xml:space="preserve">, cílem je dobré mikroklima ve městě (dobré teplotní a vlhkostní podmínky) </t>
    </r>
  </si>
  <si>
    <r>
      <t xml:space="preserve">opatření na </t>
    </r>
    <r>
      <rPr>
        <b/>
        <sz val="10"/>
        <color rgb="FF000000"/>
        <rFont val="Aptos Narrow"/>
        <family val="2"/>
        <charset val="238"/>
      </rPr>
      <t>budovách</t>
    </r>
  </si>
  <si>
    <r>
      <t xml:space="preserve">opatření na </t>
    </r>
    <r>
      <rPr>
        <b/>
        <sz val="10"/>
        <color rgb="FF000000"/>
        <rFont val="Aptos Narrow"/>
        <family val="2"/>
        <charset val="238"/>
      </rPr>
      <t>pozemku</t>
    </r>
  </si>
  <si>
    <r>
      <t xml:space="preserve">opatření na </t>
    </r>
    <r>
      <rPr>
        <b/>
        <sz val="10"/>
        <color rgb="FF000000"/>
        <rFont val="Aptos Narrow"/>
        <family val="2"/>
        <charset val="238"/>
      </rPr>
      <t>vegetaci</t>
    </r>
  </si>
  <si>
    <r>
      <t>Pozn.:</t>
    </r>
    <r>
      <rPr>
        <sz val="10"/>
        <color rgb="FF000000"/>
        <rFont val="Aptos Narrow"/>
        <family val="2"/>
        <charset val="238"/>
      </rPr>
      <t xml:space="preserve"> V případě opatření, které není výše zmíněno, může být záměr posouzen inviduálně.</t>
    </r>
  </si>
  <si>
    <t>pakovací objekt</t>
  </si>
  <si>
    <t>městský architekt,  může v případě vysokého architektonického přínosu pro město  doporučit Radě města snížit cenu v rozsahu</t>
  </si>
  <si>
    <t>počet zaměstnanců je vyšší než 100</t>
  </si>
  <si>
    <t>Postup při výpočtu</t>
  </si>
  <si>
    <t xml:space="preserve">pro polovinu z výše investičního záměru je umožněna sleva dle výpočtu kalkulačky. Druhá polovina investičního záměru je administrativní, fixní cena, která je neměnná. </t>
  </si>
  <si>
    <t xml:space="preserve">SLEVA ZA KLIMATICKÁ OPATŘENÍ - RM 40% </t>
  </si>
  <si>
    <t>občanské stavby:                                                          administrateivní zařízení,                                          průmyslové stavby:                                                             továrny, sklady, energetická zařízení                   obchodní a komerční stavby :                                        nákupní centra, obchody, restaurace, hotely a  penziony                                                                                                zemědělské stavby                                                                          farmy,stáje,  sýpky, skleníky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</si>
</sst>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1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b/>
      <i/>
      <sz val="10"/>
      <color rgb="FF000000"/>
      <name val="Aptos Narrow"/>
      <family val="2"/>
      <charset val="238"/>
      <scheme val="minor"/>
    </font>
    <font>
      <sz val="10"/>
      <color rgb="FF000000"/>
      <name val="Open Sans"/>
      <family val="2"/>
      <charset val="238"/>
    </font>
    <font>
      <i/>
      <sz val="8"/>
      <color rgb="FF000000"/>
      <name val="Open Sans"/>
      <family val="2"/>
      <charset val="238"/>
    </font>
    <font>
      <sz val="10"/>
      <color rgb="FF000000"/>
      <name val="Aptos Narrow"/>
      <family val="2"/>
      <charset val="238"/>
      <scheme val="minor"/>
    </font>
    <font>
      <i/>
      <sz val="10"/>
      <color rgb="FF000000"/>
      <name val="Open Sans"/>
      <family val="2"/>
      <charset val="238"/>
    </font>
    <font>
      <sz val="10"/>
      <name val="Open Sans"/>
      <family val="2"/>
      <charset val="238"/>
    </font>
    <font>
      <i/>
      <sz val="8"/>
      <name val="Open Sans"/>
      <family val="2"/>
      <charset val="238"/>
    </font>
    <font>
      <i/>
      <sz val="8"/>
      <color theme="1"/>
      <name val="Aptos Narrow"/>
      <family val="2"/>
      <charset val="238"/>
      <scheme val="minor"/>
    </font>
    <font>
      <i/>
      <sz val="10"/>
      <color rgb="FF000000"/>
      <name val="Open Sans"/>
      <family val="2"/>
    </font>
    <font>
      <b/>
      <sz val="10"/>
      <color rgb="FF000000"/>
      <name val="Open Sans"/>
      <family val="2"/>
    </font>
    <font>
      <b/>
      <i/>
      <sz val="16"/>
      <color rgb="FF000000"/>
      <name val="Aptos Narrow"/>
      <family val="2"/>
      <charset val="238"/>
      <scheme val="minor"/>
    </font>
    <font>
      <b/>
      <i/>
      <sz val="10"/>
      <color rgb="FFFF0000"/>
      <name val="Times New Roman"/>
      <family val="1"/>
      <charset val="238"/>
    </font>
    <font>
      <sz val="14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9"/>
      <color theme="1"/>
      <name val="Aptos Narrow"/>
      <family val="2"/>
      <charset val="238"/>
      <scheme val="minor"/>
    </font>
    <font>
      <sz val="10"/>
      <color rgb="FF000000"/>
      <name val="Open Sans"/>
      <family val="2"/>
    </font>
    <font>
      <sz val="9"/>
      <color rgb="FF000000"/>
      <name val="Open Sans"/>
      <family val="2"/>
    </font>
    <font>
      <b/>
      <sz val="11"/>
      <color theme="1"/>
      <name val="Open Sans"/>
      <family val="2"/>
    </font>
    <font>
      <sz val="16"/>
      <color theme="1"/>
      <name val="Open Sans"/>
      <family val="2"/>
      <charset val="238"/>
    </font>
    <font>
      <sz val="14"/>
      <color rgb="FF000000"/>
      <name val="Open Sans"/>
      <family val="2"/>
    </font>
    <font>
      <i/>
      <sz val="14"/>
      <color rgb="FF000000"/>
      <name val="Open Sans"/>
      <family val="2"/>
    </font>
    <font>
      <b/>
      <i/>
      <sz val="16"/>
      <color rgb="FF000000"/>
      <name val="Open Sans"/>
      <family val="2"/>
    </font>
    <font>
      <i/>
      <sz val="12"/>
      <color rgb="FF000000"/>
      <name val="Open Sans"/>
      <family val="2"/>
    </font>
    <font>
      <sz val="20"/>
      <color theme="1"/>
      <name val="Aptos Narrow"/>
      <family val="2"/>
      <scheme val="minor"/>
    </font>
    <font>
      <i/>
      <sz val="16"/>
      <color rgb="FF000000"/>
      <name val="Open Sans"/>
      <family val="2"/>
    </font>
    <font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8"/>
      <color theme="1"/>
      <name val="Open Sans"/>
      <family val="2"/>
    </font>
    <font>
      <b/>
      <sz val="14"/>
      <color rgb="FF000000"/>
      <name val="Open Sans"/>
      <family val="2"/>
    </font>
    <font>
      <sz val="11"/>
      <color rgb="FFFF0000"/>
      <name val="Aptos Narrow"/>
      <family val="2"/>
      <charset val="238"/>
      <scheme val="minor"/>
    </font>
    <font>
      <sz val="10"/>
      <color rgb="FF000000"/>
      <name val="Aptos Narrow"/>
    </font>
    <font>
      <sz val="11"/>
      <color rgb="FF000000"/>
      <name val="Aptos Narrow"/>
      <family val="2"/>
      <charset val="238"/>
    </font>
    <font>
      <sz val="11"/>
      <color rgb="FF000000"/>
      <name val="Open Sans"/>
      <family val="2"/>
    </font>
    <font>
      <b/>
      <sz val="10"/>
      <color rgb="FF000000"/>
      <name val="Aptos Narrow"/>
      <family val="2"/>
      <charset val="238"/>
    </font>
    <font>
      <sz val="10"/>
      <color rgb="FF000000"/>
      <name val="Aptos Narrow"/>
      <family val="2"/>
      <charset val="238"/>
    </font>
    <font>
      <sz val="10"/>
      <name val="Aptos Narrow"/>
      <family val="2"/>
      <charset val="238"/>
    </font>
    <font>
      <sz val="10"/>
      <color rgb="FFD0CECE"/>
      <name val="Aptos Narrow"/>
      <family val="2"/>
      <charset val="238"/>
    </font>
    <font>
      <sz val="10"/>
      <color rgb="FFFF0000"/>
      <name val="Aptos Narrow"/>
      <family val="2"/>
      <charset val="238"/>
    </font>
    <font>
      <b/>
      <u/>
      <sz val="10"/>
      <color rgb="FF000000"/>
      <name val="Aptos Narrow"/>
      <family val="2"/>
      <charset val="238"/>
    </font>
    <font>
      <b/>
      <sz val="10"/>
      <color rgb="FF000000"/>
      <name val="Aptos Narrow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sz val="9"/>
      <color rgb="FF000000"/>
      <name val="Aptos Narrow"/>
      <scheme val="minor"/>
    </font>
    <font>
      <sz val="11"/>
      <color theme="1"/>
      <name val="Aptos Narrow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C000"/>
        <bgColor rgb="FF00000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0">
    <xf numFmtId="0" fontId="0" fillId="0" borderId="0" xfId="0"/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/>
    </xf>
    <xf numFmtId="0" fontId="6" fillId="7" borderId="5" xfId="0" applyFont="1" applyFill="1" applyBorder="1" applyAlignment="1">
      <alignment horizontal="left" vertical="top" wrapText="1"/>
    </xf>
    <xf numFmtId="0" fontId="12" fillId="5" borderId="0" xfId="0" applyFont="1" applyFill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4" borderId="12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left" vertical="top" wrapText="1"/>
    </xf>
    <xf numFmtId="0" fontId="7" fillId="17" borderId="0" xfId="0" applyFont="1" applyFill="1" applyAlignment="1">
      <alignment horizontal="left" vertical="top" wrapText="1"/>
    </xf>
    <xf numFmtId="0" fontId="21" fillId="0" borderId="0" xfId="0" applyFont="1"/>
    <xf numFmtId="0" fontId="22" fillId="0" borderId="0" xfId="0" applyFont="1"/>
    <xf numFmtId="0" fontId="2" fillId="0" borderId="0" xfId="0" applyFont="1"/>
    <xf numFmtId="0" fontId="23" fillId="0" borderId="2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28" xfId="0" applyFont="1" applyFill="1" applyBorder="1" applyAlignment="1">
      <alignment horizontal="center" vertical="center" wrapText="1"/>
    </xf>
    <xf numFmtId="2" fontId="23" fillId="8" borderId="28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2" fontId="14" fillId="6" borderId="11" xfId="0" applyNumberFormat="1" applyFont="1" applyFill="1" applyBorder="1" applyAlignment="1">
      <alignment horizontal="center" vertical="center" wrapText="1"/>
    </xf>
    <xf numFmtId="2" fontId="14" fillId="6" borderId="27" xfId="0" applyNumberFormat="1" applyFont="1" applyFill="1" applyBorder="1" applyAlignment="1">
      <alignment horizontal="center" vertical="center" wrapText="1"/>
    </xf>
    <xf numFmtId="2" fontId="14" fillId="6" borderId="30" xfId="0" applyNumberFormat="1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left" vertical="top" wrapText="1"/>
    </xf>
    <xf numFmtId="0" fontId="26" fillId="2" borderId="36" xfId="0" applyFont="1" applyFill="1" applyBorder="1" applyAlignment="1">
      <alignment horizontal="left" vertical="top" wrapText="1"/>
    </xf>
    <xf numFmtId="0" fontId="26" fillId="2" borderId="6" xfId="0" applyFont="1" applyFill="1" applyBorder="1" applyAlignment="1">
      <alignment horizontal="left" vertical="top" wrapText="1"/>
    </xf>
    <xf numFmtId="0" fontId="23" fillId="7" borderId="29" xfId="0" applyFont="1" applyFill="1" applyBorder="1" applyAlignment="1">
      <alignment horizontal="center" vertical="center" wrapText="1"/>
    </xf>
    <xf numFmtId="0" fontId="23" fillId="5" borderId="29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0" fontId="0" fillId="18" borderId="11" xfId="0" applyFill="1" applyBorder="1" applyAlignment="1">
      <alignment horizontal="center" vertical="center"/>
    </xf>
    <xf numFmtId="0" fontId="0" fillId="18" borderId="37" xfId="0" applyFill="1" applyBorder="1" applyAlignment="1">
      <alignment horizontal="center" vertical="center"/>
    </xf>
    <xf numFmtId="0" fontId="0" fillId="18" borderId="35" xfId="0" applyFill="1" applyBorder="1" applyAlignment="1">
      <alignment horizontal="center" vertical="center"/>
    </xf>
    <xf numFmtId="0" fontId="30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/>
    </xf>
    <xf numFmtId="0" fontId="30" fillId="21" borderId="1" xfId="0" applyFont="1" applyFill="1" applyBorder="1" applyAlignment="1">
      <alignment horizontal="center" vertical="center"/>
    </xf>
    <xf numFmtId="0" fontId="30" fillId="21" borderId="1" xfId="0" applyFont="1" applyFill="1" applyBorder="1" applyAlignment="1">
      <alignment horizontal="center"/>
    </xf>
    <xf numFmtId="0" fontId="30" fillId="20" borderId="41" xfId="0" applyFont="1" applyFill="1" applyBorder="1" applyAlignment="1">
      <alignment horizontal="center" vertical="center"/>
    </xf>
    <xf numFmtId="0" fontId="30" fillId="20" borderId="40" xfId="0" applyFont="1" applyFill="1" applyBorder="1"/>
    <xf numFmtId="0" fontId="0" fillId="20" borderId="5" xfId="0" applyFill="1" applyBorder="1"/>
    <xf numFmtId="0" fontId="30" fillId="20" borderId="41" xfId="0" applyFont="1" applyFill="1" applyBorder="1" applyAlignment="1">
      <alignment horizontal="center"/>
    </xf>
    <xf numFmtId="0" fontId="0" fillId="0" borderId="44" xfId="0" applyBorder="1"/>
    <xf numFmtId="0" fontId="0" fillId="20" borderId="31" xfId="0" applyFill="1" applyBorder="1"/>
    <xf numFmtId="0" fontId="30" fillId="22" borderId="1" xfId="0" applyFont="1" applyFill="1" applyBorder="1"/>
    <xf numFmtId="9" fontId="0" fillId="20" borderId="41" xfId="0" applyNumberFormat="1" applyFill="1" applyBorder="1"/>
    <xf numFmtId="9" fontId="0" fillId="0" borderId="44" xfId="0" applyNumberFormat="1" applyBorder="1"/>
    <xf numFmtId="9" fontId="30" fillId="0" borderId="44" xfId="0" applyNumberFormat="1" applyFont="1" applyBorder="1"/>
    <xf numFmtId="9" fontId="30" fillId="20" borderId="41" xfId="0" applyNumberFormat="1" applyFont="1" applyFill="1" applyBorder="1"/>
    <xf numFmtId="0" fontId="0" fillId="0" borderId="1" xfId="0" applyBorder="1"/>
    <xf numFmtId="0" fontId="0" fillId="21" borderId="1" xfId="0" applyFill="1" applyBorder="1"/>
    <xf numFmtId="0" fontId="5" fillId="7" borderId="14" xfId="0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7" borderId="37" xfId="0" applyFont="1" applyFill="1" applyBorder="1" applyAlignment="1">
      <alignment horizontal="left" vertical="top" wrapText="1"/>
    </xf>
    <xf numFmtId="0" fontId="6" fillId="7" borderId="37" xfId="0" applyFont="1" applyFill="1" applyBorder="1" applyAlignment="1">
      <alignment horizontal="left" vertical="top" wrapText="1"/>
    </xf>
    <xf numFmtId="0" fontId="23" fillId="0" borderId="35" xfId="0" applyFont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left" vertical="top" wrapText="1"/>
    </xf>
    <xf numFmtId="0" fontId="6" fillId="7" borderId="23" xfId="0" applyFont="1" applyFill="1" applyBorder="1" applyAlignment="1">
      <alignment horizontal="left" vertical="top" wrapText="1"/>
    </xf>
    <xf numFmtId="0" fontId="23" fillId="0" borderId="24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top" wrapText="1"/>
    </xf>
    <xf numFmtId="0" fontId="5" fillId="8" borderId="37" xfId="0" applyFont="1" applyFill="1" applyBorder="1" applyAlignment="1">
      <alignment horizontal="left" vertical="top" wrapText="1"/>
    </xf>
    <xf numFmtId="0" fontId="6" fillId="8" borderId="37" xfId="0" applyFont="1" applyFill="1" applyBorder="1" applyAlignment="1">
      <alignment horizontal="left" vertical="top" wrapText="1"/>
    </xf>
    <xf numFmtId="0" fontId="5" fillId="8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5" fillId="5" borderId="37" xfId="0" applyFont="1" applyFill="1" applyBorder="1" applyAlignment="1">
      <alignment horizontal="left" vertical="top" wrapText="1"/>
    </xf>
    <xf numFmtId="0" fontId="6" fillId="5" borderId="37" xfId="0" applyFont="1" applyFill="1" applyBorder="1" applyAlignment="1">
      <alignment horizontal="left" vertical="top" wrapText="1"/>
    </xf>
    <xf numFmtId="0" fontId="23" fillId="5" borderId="3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left" vertical="top" wrapText="1"/>
    </xf>
    <xf numFmtId="0" fontId="6" fillId="5" borderId="23" xfId="0" applyFont="1" applyFill="1" applyBorder="1" applyAlignment="1">
      <alignment horizontal="left" vertical="top" wrapText="1"/>
    </xf>
    <xf numFmtId="0" fontId="23" fillId="5" borderId="2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left" vertical="top" wrapText="1"/>
    </xf>
    <xf numFmtId="0" fontId="6" fillId="7" borderId="16" xfId="0" applyFont="1" applyFill="1" applyBorder="1" applyAlignment="1">
      <alignment horizontal="left" vertical="top" wrapText="1"/>
    </xf>
    <xf numFmtId="0" fontId="9" fillId="7" borderId="14" xfId="0" applyFont="1" applyFill="1" applyBorder="1" applyAlignment="1">
      <alignment horizontal="left" vertical="top" wrapText="1"/>
    </xf>
    <xf numFmtId="0" fontId="10" fillId="7" borderId="14" xfId="0" applyFont="1" applyFill="1" applyBorder="1" applyAlignment="1">
      <alignment horizontal="left" vertical="top" wrapText="1"/>
    </xf>
    <xf numFmtId="0" fontId="8" fillId="6" borderId="46" xfId="0" applyFont="1" applyFill="1" applyBorder="1" applyAlignment="1">
      <alignment horizontal="left" vertical="center" wrapText="1"/>
    </xf>
    <xf numFmtId="0" fontId="8" fillId="6" borderId="17" xfId="0" applyFont="1" applyFill="1" applyBorder="1" applyAlignment="1">
      <alignment horizontal="left" vertical="center" wrapText="1"/>
    </xf>
    <xf numFmtId="0" fontId="6" fillId="6" borderId="48" xfId="0" applyFont="1" applyFill="1" applyBorder="1" applyAlignment="1">
      <alignment horizontal="left" vertical="center" wrapText="1"/>
    </xf>
    <xf numFmtId="0" fontId="6" fillId="7" borderId="14" xfId="0" applyFont="1" applyFill="1" applyBorder="1" applyAlignment="1">
      <alignment horizontal="left" vertical="top" wrapText="1"/>
    </xf>
    <xf numFmtId="0" fontId="5" fillId="5" borderId="16" xfId="0" applyFont="1" applyFill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top" wrapText="1"/>
    </xf>
    <xf numFmtId="0" fontId="6" fillId="5" borderId="14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horizontal="left" vertical="top" wrapText="1"/>
    </xf>
    <xf numFmtId="0" fontId="6" fillId="8" borderId="16" xfId="0" applyFont="1" applyFill="1" applyBorder="1" applyAlignment="1">
      <alignment horizontal="left" vertical="top" wrapText="1"/>
    </xf>
    <xf numFmtId="0" fontId="6" fillId="2" borderId="48" xfId="0" applyFont="1" applyFill="1" applyBorder="1" applyAlignment="1">
      <alignment horizontal="center" vertical="center" wrapText="1"/>
    </xf>
    <xf numFmtId="0" fontId="8" fillId="17" borderId="0" xfId="0" applyFont="1" applyFill="1" applyAlignment="1">
      <alignment horizontal="center" vertical="center" wrapText="1"/>
    </xf>
    <xf numFmtId="0" fontId="6" fillId="17" borderId="0" xfId="0" applyFont="1" applyFill="1" applyAlignment="1">
      <alignment horizontal="center" vertical="center" wrapText="1"/>
    </xf>
    <xf numFmtId="0" fontId="25" fillId="17" borderId="0" xfId="0" applyFont="1" applyFill="1" applyAlignment="1">
      <alignment horizontal="center" vertical="center" wrapText="1"/>
    </xf>
    <xf numFmtId="0" fontId="36" fillId="23" borderId="1" xfId="0" applyFont="1" applyFill="1" applyBorder="1" applyAlignment="1">
      <alignment horizontal="left" vertical="top" wrapText="1"/>
    </xf>
    <xf numFmtId="0" fontId="36" fillId="23" borderId="3" xfId="0" applyFont="1" applyFill="1" applyBorder="1" applyAlignment="1">
      <alignment horizontal="center" vertical="center" wrapText="1"/>
    </xf>
    <xf numFmtId="0" fontId="23" fillId="16" borderId="2" xfId="0" applyFont="1" applyFill="1" applyBorder="1" applyAlignment="1">
      <alignment horizontal="left" vertical="top" wrapText="1"/>
    </xf>
    <xf numFmtId="0" fontId="23" fillId="16" borderId="46" xfId="0" applyFont="1" applyFill="1" applyBorder="1" applyAlignment="1">
      <alignment horizontal="left" vertical="top" wrapText="1"/>
    </xf>
    <xf numFmtId="0" fontId="7" fillId="16" borderId="13" xfId="0" applyFont="1" applyFill="1" applyBorder="1" applyAlignment="1">
      <alignment horizontal="left" vertical="top" wrapText="1"/>
    </xf>
    <xf numFmtId="0" fontId="36" fillId="16" borderId="3" xfId="0" applyFont="1" applyFill="1" applyBorder="1" applyAlignment="1">
      <alignment horizontal="center" vertical="center" wrapText="1"/>
    </xf>
    <xf numFmtId="2" fontId="14" fillId="6" borderId="52" xfId="0" applyNumberFormat="1" applyFont="1" applyFill="1" applyBorder="1" applyAlignment="1">
      <alignment horizontal="center" vertical="center" wrapText="1"/>
    </xf>
    <xf numFmtId="3" fontId="25" fillId="9" borderId="1" xfId="0" applyNumberFormat="1" applyFont="1" applyFill="1" applyBorder="1" applyAlignment="1">
      <alignment horizontal="center" vertical="center" wrapText="1"/>
    </xf>
    <xf numFmtId="2" fontId="14" fillId="6" borderId="31" xfId="0" applyNumberFormat="1" applyFont="1" applyFill="1" applyBorder="1" applyAlignment="1">
      <alignment horizontal="center" vertical="center" wrapText="1"/>
    </xf>
    <xf numFmtId="0" fontId="26" fillId="2" borderId="53" xfId="0" applyFont="1" applyFill="1" applyBorder="1" applyAlignment="1">
      <alignment horizontal="left" vertical="top" wrapText="1"/>
    </xf>
    <xf numFmtId="2" fontId="14" fillId="6" borderId="34" xfId="0" applyNumberFormat="1" applyFont="1" applyFill="1" applyBorder="1" applyAlignment="1">
      <alignment horizontal="center" vertical="center" wrapText="1"/>
    </xf>
    <xf numFmtId="2" fontId="14" fillId="6" borderId="32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0" fillId="0" borderId="0" xfId="0" applyAlignment="1">
      <alignment horizontal="center"/>
    </xf>
    <xf numFmtId="0" fontId="39" fillId="0" borderId="0" xfId="0" applyFont="1"/>
    <xf numFmtId="0" fontId="41" fillId="4" borderId="13" xfId="0" applyFont="1" applyFill="1" applyBorder="1"/>
    <xf numFmtId="0" fontId="42" fillId="0" borderId="0" xfId="0" applyFont="1"/>
    <xf numFmtId="0" fontId="44" fillId="0" borderId="0" xfId="0" applyFont="1"/>
    <xf numFmtId="0" fontId="45" fillId="0" borderId="0" xfId="0" applyFont="1"/>
    <xf numFmtId="0" fontId="41" fillId="0" borderId="0" xfId="0" applyFont="1"/>
    <xf numFmtId="0" fontId="46" fillId="0" borderId="0" xfId="0" applyFont="1"/>
    <xf numFmtId="0" fontId="42" fillId="0" borderId="0" xfId="0" applyFont="1" applyAlignment="1">
      <alignment wrapText="1"/>
    </xf>
    <xf numFmtId="0" fontId="41" fillId="0" borderId="59" xfId="0" applyFont="1" applyBorder="1"/>
    <xf numFmtId="0" fontId="42" fillId="0" borderId="60" xfId="0" applyFont="1" applyBorder="1"/>
    <xf numFmtId="0" fontId="42" fillId="0" borderId="40" xfId="0" applyFont="1" applyBorder="1"/>
    <xf numFmtId="0" fontId="39" fillId="0" borderId="0" xfId="0" applyFont="1" applyAlignment="1">
      <alignment horizontal="center"/>
    </xf>
    <xf numFmtId="0" fontId="41" fillId="4" borderId="13" xfId="0" applyFont="1" applyFill="1" applyBorder="1" applyAlignment="1">
      <alignment horizontal="center" wrapText="1"/>
    </xf>
    <xf numFmtId="0" fontId="42" fillId="10" borderId="45" xfId="0" applyFont="1" applyFill="1" applyBorder="1" applyAlignment="1">
      <alignment horizontal="center" wrapText="1"/>
    </xf>
    <xf numFmtId="0" fontId="43" fillId="11" borderId="45" xfId="0" applyFont="1" applyFill="1" applyBorder="1" applyAlignment="1">
      <alignment horizontal="center"/>
    </xf>
    <xf numFmtId="0" fontId="42" fillId="13" borderId="45" xfId="0" applyFont="1" applyFill="1" applyBorder="1" applyAlignment="1">
      <alignment horizontal="center"/>
    </xf>
    <xf numFmtId="0" fontId="42" fillId="14" borderId="45" xfId="0" applyFont="1" applyFill="1" applyBorder="1" applyAlignment="1">
      <alignment horizontal="center" wrapText="1"/>
    </xf>
    <xf numFmtId="0" fontId="42" fillId="15" borderId="45" xfId="0" applyFont="1" applyFill="1" applyBorder="1" applyAlignment="1">
      <alignment horizontal="center" wrapText="1"/>
    </xf>
    <xf numFmtId="0" fontId="4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45" fillId="0" borderId="40" xfId="0" applyFont="1" applyBorder="1" applyAlignment="1">
      <alignment horizontal="center"/>
    </xf>
    <xf numFmtId="0" fontId="41" fillId="4" borderId="3" xfId="0" applyFont="1" applyFill="1" applyBorder="1" applyAlignment="1">
      <alignment horizontal="center" wrapText="1"/>
    </xf>
    <xf numFmtId="0" fontId="42" fillId="10" borderId="56" xfId="0" applyFont="1" applyFill="1" applyBorder="1" applyAlignment="1">
      <alignment horizontal="center" wrapText="1"/>
    </xf>
    <xf numFmtId="0" fontId="43" fillId="11" borderId="56" xfId="0" applyFont="1" applyFill="1" applyBorder="1" applyAlignment="1">
      <alignment horizontal="center"/>
    </xf>
    <xf numFmtId="0" fontId="42" fillId="13" borderId="56" xfId="0" applyFont="1" applyFill="1" applyBorder="1" applyAlignment="1">
      <alignment horizontal="center"/>
    </xf>
    <xf numFmtId="0" fontId="42" fillId="14" borderId="56" xfId="0" applyFont="1" applyFill="1" applyBorder="1" applyAlignment="1">
      <alignment horizontal="center" wrapText="1"/>
    </xf>
    <xf numFmtId="0" fontId="42" fillId="15" borderId="56" xfId="0" applyFont="1" applyFill="1" applyBorder="1" applyAlignment="1">
      <alignment horizontal="center" wrapText="1"/>
    </xf>
    <xf numFmtId="0" fontId="42" fillId="10" borderId="55" xfId="0" applyFont="1" applyFill="1" applyBorder="1" applyAlignment="1">
      <alignment horizontal="center" vertical="center" wrapText="1"/>
    </xf>
    <xf numFmtId="0" fontId="41" fillId="11" borderId="47" xfId="0" applyFont="1" applyFill="1" applyBorder="1" applyAlignment="1">
      <alignment horizontal="center" vertical="center" wrapText="1"/>
    </xf>
    <xf numFmtId="0" fontId="42" fillId="15" borderId="47" xfId="0" applyFont="1" applyFill="1" applyBorder="1" applyAlignment="1">
      <alignment horizontal="center" vertical="center" wrapText="1"/>
    </xf>
    <xf numFmtId="0" fontId="42" fillId="10" borderId="40" xfId="0" applyFont="1" applyFill="1" applyBorder="1" applyAlignment="1">
      <alignment vertical="center" wrapText="1"/>
    </xf>
    <xf numFmtId="0" fontId="38" fillId="11" borderId="45" xfId="0" applyFont="1" applyFill="1" applyBorder="1" applyAlignment="1">
      <alignment vertical="center" wrapText="1"/>
    </xf>
    <xf numFmtId="0" fontId="38" fillId="13" borderId="45" xfId="0" applyFont="1" applyFill="1" applyBorder="1" applyAlignment="1">
      <alignment vertical="center"/>
    </xf>
    <xf numFmtId="0" fontId="42" fillId="13" borderId="45" xfId="0" applyFont="1" applyFill="1" applyBorder="1" applyAlignment="1">
      <alignment vertical="center"/>
    </xf>
    <xf numFmtId="0" fontId="42" fillId="14" borderId="45" xfId="0" applyFont="1" applyFill="1" applyBorder="1" applyAlignment="1">
      <alignment vertical="center" wrapText="1"/>
    </xf>
    <xf numFmtId="0" fontId="42" fillId="15" borderId="45" xfId="0" applyFont="1" applyFill="1" applyBorder="1" applyAlignment="1">
      <alignment vertical="center" wrapText="1"/>
    </xf>
    <xf numFmtId="0" fontId="41" fillId="10" borderId="22" xfId="0" applyFont="1" applyFill="1" applyBorder="1" applyAlignment="1">
      <alignment vertical="top" wrapText="1"/>
    </xf>
    <xf numFmtId="0" fontId="38" fillId="11" borderId="21" xfId="0" applyFont="1" applyFill="1" applyBorder="1" applyAlignment="1">
      <alignment vertical="top" wrapText="1"/>
    </xf>
    <xf numFmtId="0" fontId="43" fillId="0" borderId="0" xfId="0" applyFont="1" applyAlignment="1">
      <alignment horizontal="center"/>
    </xf>
    <xf numFmtId="0" fontId="13" fillId="17" borderId="0" xfId="0" applyFont="1" applyFill="1" applyAlignment="1">
      <alignment horizontal="center" vertical="center" wrapText="1"/>
    </xf>
    <xf numFmtId="0" fontId="30" fillId="0" borderId="42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/>
    <xf numFmtId="0" fontId="0" fillId="0" borderId="5" xfId="0" applyBorder="1"/>
    <xf numFmtId="0" fontId="0" fillId="0" borderId="31" xfId="0" applyBorder="1"/>
    <xf numFmtId="0" fontId="0" fillId="0" borderId="26" xfId="0" applyBorder="1"/>
    <xf numFmtId="0" fontId="0" fillId="0" borderId="23" xfId="0" applyBorder="1"/>
    <xf numFmtId="0" fontId="0" fillId="0" borderId="32" xfId="0" applyBorder="1"/>
    <xf numFmtId="0" fontId="0" fillId="0" borderId="45" xfId="0" applyBorder="1"/>
    <xf numFmtId="0" fontId="0" fillId="0" borderId="16" xfId="0" applyBorder="1"/>
    <xf numFmtId="0" fontId="0" fillId="0" borderId="49" xfId="0" applyBorder="1"/>
    <xf numFmtId="0" fontId="30" fillId="20" borderId="40" xfId="0" applyFont="1" applyFill="1" applyBorder="1"/>
    <xf numFmtId="0" fontId="0" fillId="20" borderId="5" xfId="0" applyFill="1" applyBorder="1"/>
    <xf numFmtId="0" fontId="0" fillId="20" borderId="31" xfId="0" applyFill="1" applyBorder="1"/>
    <xf numFmtId="0" fontId="0" fillId="0" borderId="0" xfId="0" applyAlignment="1">
      <alignment wrapText="1"/>
    </xf>
    <xf numFmtId="0" fontId="31" fillId="0" borderId="61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0" fillId="0" borderId="47" xfId="0" applyBorder="1"/>
    <xf numFmtId="0" fontId="0" fillId="0" borderId="14" xfId="0" applyBorder="1"/>
    <xf numFmtId="0" fontId="0" fillId="0" borderId="34" xfId="0" applyBorder="1"/>
    <xf numFmtId="0" fontId="18" fillId="0" borderId="47" xfId="0" applyFont="1" applyBorder="1"/>
    <xf numFmtId="0" fontId="18" fillId="0" borderId="14" xfId="0" applyFont="1" applyBorder="1"/>
    <xf numFmtId="0" fontId="18" fillId="0" borderId="34" xfId="0" applyFont="1" applyBorder="1"/>
    <xf numFmtId="0" fontId="49" fillId="0" borderId="40" xfId="0" applyFont="1" applyBorder="1"/>
    <xf numFmtId="0" fontId="30" fillId="0" borderId="0" xfId="0" applyFont="1" applyFill="1" applyBorder="1"/>
    <xf numFmtId="0" fontId="0" fillId="0" borderId="0" xfId="0" applyFill="1" applyBorder="1"/>
    <xf numFmtId="0" fontId="30" fillId="19" borderId="27" xfId="0" applyFont="1" applyFill="1" applyBorder="1" applyAlignment="1">
      <alignment horizontal="center" vertical="center"/>
    </xf>
    <xf numFmtId="0" fontId="31" fillId="0" borderId="38" xfId="0" applyFont="1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32" fillId="21" borderId="46" xfId="0" applyFont="1" applyFill="1" applyBorder="1"/>
    <xf numFmtId="0" fontId="0" fillId="21" borderId="17" xfId="0" applyFill="1" applyBorder="1"/>
    <xf numFmtId="0" fontId="0" fillId="21" borderId="48" xfId="0" applyFill="1" applyBorder="1"/>
    <xf numFmtId="0" fontId="33" fillId="20" borderId="40" xfId="0" applyFont="1" applyFill="1" applyBorder="1"/>
    <xf numFmtId="0" fontId="34" fillId="20" borderId="5" xfId="0" applyFont="1" applyFill="1" applyBorder="1"/>
    <xf numFmtId="0" fontId="34" fillId="20" borderId="31" xfId="0" applyFont="1" applyFill="1" applyBorder="1"/>
    <xf numFmtId="0" fontId="33" fillId="21" borderId="46" xfId="0" applyFont="1" applyFill="1" applyBorder="1"/>
    <xf numFmtId="0" fontId="34" fillId="21" borderId="17" xfId="0" applyFont="1" applyFill="1" applyBorder="1"/>
    <xf numFmtId="0" fontId="34" fillId="21" borderId="48" xfId="0" applyFont="1" applyFill="1" applyBorder="1"/>
    <xf numFmtId="0" fontId="8" fillId="17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2" fontId="23" fillId="8" borderId="29" xfId="0" applyNumberFormat="1" applyFont="1" applyFill="1" applyBorder="1" applyAlignment="1">
      <alignment horizontal="center" vertical="center" wrapText="1"/>
    </xf>
    <xf numFmtId="2" fontId="23" fillId="8" borderId="19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1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6" fillId="5" borderId="22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16" fillId="8" borderId="22" xfId="0" applyFont="1" applyFill="1" applyBorder="1" applyAlignment="1">
      <alignment horizontal="left" vertical="top" wrapText="1"/>
    </xf>
    <xf numFmtId="0" fontId="1" fillId="7" borderId="22" xfId="0" applyFont="1" applyFill="1" applyBorder="1" applyAlignment="1">
      <alignment horizontal="left" vertical="top" wrapText="1"/>
    </xf>
    <xf numFmtId="0" fontId="5" fillId="8" borderId="15" xfId="0" applyFont="1" applyFill="1" applyBorder="1" applyAlignment="1">
      <alignment horizontal="left" vertical="top" wrapText="1"/>
    </xf>
    <xf numFmtId="0" fontId="0" fillId="7" borderId="15" xfId="0" applyFill="1" applyBorder="1" applyAlignment="1">
      <alignment vertical="top" wrapText="1"/>
    </xf>
    <xf numFmtId="0" fontId="5" fillId="8" borderId="16" xfId="0" applyFont="1" applyFill="1" applyBorder="1" applyAlignment="1">
      <alignment horizontal="left" vertical="top" wrapText="1"/>
    </xf>
    <xf numFmtId="0" fontId="16" fillId="7" borderId="22" xfId="0" applyFont="1" applyFill="1" applyBorder="1" applyAlignment="1">
      <alignment horizontal="left" vertical="top" wrapText="1"/>
    </xf>
    <xf numFmtId="0" fontId="5" fillId="7" borderId="15" xfId="0" applyFont="1" applyFill="1" applyBorder="1" applyAlignment="1">
      <alignment horizontal="left" vertical="top" wrapText="1"/>
    </xf>
    <xf numFmtId="0" fontId="0" fillId="7" borderId="15" xfId="0" applyFill="1" applyBorder="1" applyAlignment="1">
      <alignment horizontal="left" vertical="top" wrapText="1"/>
    </xf>
    <xf numFmtId="0" fontId="16" fillId="5" borderId="7" xfId="0" applyFont="1" applyFill="1" applyBorder="1" applyAlignment="1">
      <alignment horizontal="left" vertical="top" wrapText="1"/>
    </xf>
    <xf numFmtId="0" fontId="16" fillId="5" borderId="50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16" fillId="7" borderId="7" xfId="0" applyFont="1" applyFill="1" applyBorder="1" applyAlignment="1">
      <alignment horizontal="left" vertical="top" wrapText="1"/>
    </xf>
    <xf numFmtId="0" fontId="16" fillId="7" borderId="50" xfId="0" applyFont="1" applyFill="1" applyBorder="1" applyAlignment="1">
      <alignment horizontal="left" vertical="top" wrapText="1"/>
    </xf>
    <xf numFmtId="0" fontId="0" fillId="7" borderId="8" xfId="0" applyFill="1" applyBorder="1" applyAlignment="1">
      <alignment horizontal="left" vertical="top" wrapText="1"/>
    </xf>
    <xf numFmtId="0" fontId="0" fillId="7" borderId="51" xfId="0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top" wrapText="1"/>
    </xf>
    <xf numFmtId="0" fontId="16" fillId="7" borderId="30" xfId="0" applyFont="1" applyFill="1" applyBorder="1" applyAlignment="1">
      <alignment horizontal="left" vertical="top" wrapText="1"/>
    </xf>
    <xf numFmtId="0" fontId="5" fillId="7" borderId="37" xfId="0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23" fillId="0" borderId="7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42" fillId="0" borderId="25" xfId="0" applyFont="1" applyBorder="1" applyAlignment="1">
      <alignment wrapText="1"/>
    </xf>
    <xf numFmtId="0" fontId="42" fillId="0" borderId="58" xfId="0" applyFont="1" applyBorder="1" applyAlignment="1">
      <alignment wrapText="1"/>
    </xf>
    <xf numFmtId="0" fontId="40" fillId="24" borderId="0" xfId="0" applyFont="1" applyFill="1"/>
    <xf numFmtId="0" fontId="41" fillId="4" borderId="2" xfId="0" applyFont="1" applyFill="1" applyBorder="1"/>
    <xf numFmtId="0" fontId="41" fillId="4" borderId="54" xfId="0" applyFont="1" applyFill="1" applyBorder="1"/>
    <xf numFmtId="0" fontId="41" fillId="12" borderId="21" xfId="0" applyFont="1" applyFill="1" applyBorder="1" applyAlignment="1">
      <alignment vertical="center" wrapText="1"/>
    </xf>
    <xf numFmtId="0" fontId="41" fillId="12" borderId="22" xfId="0" applyFont="1" applyFill="1" applyBorder="1" applyAlignment="1">
      <alignment vertical="center" wrapText="1"/>
    </xf>
    <xf numFmtId="0" fontId="42" fillId="13" borderId="14" xfId="0" applyFont="1" applyFill="1" applyBorder="1" applyAlignment="1">
      <alignment horizontal="center" vertical="center" wrapText="1"/>
    </xf>
    <xf numFmtId="0" fontId="42" fillId="13" borderId="57" xfId="0" applyFont="1" applyFill="1" applyBorder="1" applyAlignment="1">
      <alignment horizontal="center" vertical="center" wrapText="1"/>
    </xf>
    <xf numFmtId="0" fontId="42" fillId="14" borderId="15" xfId="0" applyFont="1" applyFill="1" applyBorder="1" applyAlignment="1">
      <alignment horizontal="center" vertical="center" wrapText="1"/>
    </xf>
    <xf numFmtId="0" fontId="30" fillId="20" borderId="27" xfId="0" applyFont="1" applyFill="1" applyBorder="1" applyAlignment="1">
      <alignment horizontal="center" vertical="center"/>
    </xf>
    <xf numFmtId="0" fontId="30" fillId="20" borderId="30" xfId="0" applyFont="1" applyFill="1" applyBorder="1" applyAlignment="1">
      <alignment horizontal="center" vertical="center"/>
    </xf>
    <xf numFmtId="0" fontId="51" fillId="0" borderId="14" xfId="0" applyFont="1" applyBorder="1" applyAlignment="1">
      <alignment horizontal="left" vertical="top" wrapText="1"/>
    </xf>
    <xf numFmtId="0" fontId="51" fillId="0" borderId="15" xfId="0" applyFont="1" applyBorder="1" applyAlignment="1">
      <alignment horizontal="left" vertical="top" wrapText="1"/>
    </xf>
    <xf numFmtId="0" fontId="51" fillId="0" borderId="5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7908-F6BE-4329-9DB1-77E5C9185628}">
  <sheetPr>
    <pageSetUpPr fitToPage="1"/>
  </sheetPr>
  <dimension ref="C2:O35"/>
  <sheetViews>
    <sheetView tabSelected="1" workbookViewId="0">
      <selection activeCell="G39" sqref="G39"/>
    </sheetView>
  </sheetViews>
  <sheetFormatPr defaultRowHeight="13.8"/>
  <cols>
    <col min="3" max="3" width="12.3984375" customWidth="1"/>
    <col min="4" max="4" width="40.69921875" customWidth="1"/>
    <col min="5" max="5" width="47.3984375" customWidth="1"/>
    <col min="9" max="9" width="13.69921875" customWidth="1"/>
    <col min="14" max="14" width="22.296875" customWidth="1"/>
    <col min="15" max="15" width="12.09765625" customWidth="1"/>
  </cols>
  <sheetData>
    <row r="2" spans="3:15">
      <c r="G2" s="193"/>
      <c r="H2" s="194"/>
      <c r="I2" s="194"/>
    </row>
    <row r="3" spans="3:15" ht="18" thickBot="1">
      <c r="C3" s="41"/>
    </row>
    <row r="4" spans="3:15" ht="18" thickBot="1">
      <c r="G4" s="48" t="s">
        <v>0</v>
      </c>
      <c r="H4" s="203" t="s">
        <v>1</v>
      </c>
      <c r="I4" s="204"/>
      <c r="J4" s="204"/>
      <c r="K4" s="204"/>
      <c r="L4" s="204"/>
      <c r="M4" s="204"/>
      <c r="N4" s="205"/>
      <c r="O4" s="55" t="s">
        <v>2</v>
      </c>
    </row>
    <row r="5" spans="3:15" ht="14.4" thickBot="1">
      <c r="G5" s="46"/>
      <c r="H5" s="176"/>
      <c r="I5" s="177"/>
      <c r="J5" s="177"/>
      <c r="K5" s="177"/>
      <c r="L5" s="177"/>
      <c r="M5" s="177"/>
      <c r="N5" s="178"/>
      <c r="O5" s="53"/>
    </row>
    <row r="6" spans="3:15" ht="15.6">
      <c r="C6" s="42" t="s">
        <v>3</v>
      </c>
      <c r="D6" s="43" t="s">
        <v>4</v>
      </c>
      <c r="E6" s="44" t="s">
        <v>5</v>
      </c>
      <c r="G6" s="49" t="s">
        <v>6</v>
      </c>
      <c r="H6" s="206" t="s">
        <v>7</v>
      </c>
      <c r="I6" s="207"/>
      <c r="J6" s="207"/>
      <c r="K6" s="207"/>
      <c r="L6" s="207"/>
      <c r="M6" s="207"/>
      <c r="N6" s="208"/>
      <c r="O6" s="56">
        <v>0</v>
      </c>
    </row>
    <row r="7" spans="3:15">
      <c r="C7" s="195">
        <v>600</v>
      </c>
      <c r="D7" s="196" t="s">
        <v>8</v>
      </c>
      <c r="E7" s="201" t="s">
        <v>9</v>
      </c>
      <c r="G7" s="167"/>
      <c r="H7" s="170" t="s">
        <v>10</v>
      </c>
      <c r="I7" s="171"/>
      <c r="J7" s="171"/>
      <c r="K7" s="171"/>
      <c r="L7" s="171"/>
      <c r="M7" s="171"/>
      <c r="N7" s="172"/>
      <c r="O7" s="58">
        <v>1</v>
      </c>
    </row>
    <row r="8" spans="3:15">
      <c r="C8" s="195"/>
      <c r="D8" s="197"/>
      <c r="E8" s="202"/>
      <c r="G8" s="169"/>
      <c r="H8" s="170" t="s">
        <v>11</v>
      </c>
      <c r="I8" s="171"/>
      <c r="J8" s="171"/>
      <c r="K8" s="171"/>
      <c r="L8" s="171"/>
      <c r="M8" s="171"/>
      <c r="N8" s="172"/>
      <c r="O8" s="57">
        <v>0</v>
      </c>
    </row>
    <row r="9" spans="3:15">
      <c r="C9" s="195"/>
      <c r="D9" s="198"/>
      <c r="E9" s="202"/>
      <c r="G9" s="168"/>
      <c r="H9" s="170" t="s">
        <v>12</v>
      </c>
      <c r="I9" s="171"/>
      <c r="J9" s="171"/>
      <c r="K9" s="171"/>
      <c r="L9" s="171"/>
      <c r="M9" s="171"/>
      <c r="N9" s="172"/>
      <c r="O9" s="57">
        <v>0</v>
      </c>
    </row>
    <row r="10" spans="3:15">
      <c r="C10" s="195"/>
      <c r="D10" s="199"/>
      <c r="E10" s="202"/>
      <c r="G10" s="49" t="s">
        <v>13</v>
      </c>
      <c r="H10" s="179" t="s">
        <v>14</v>
      </c>
      <c r="I10" s="180"/>
      <c r="J10" s="180"/>
      <c r="K10" s="180"/>
      <c r="L10" s="180"/>
      <c r="M10" s="180"/>
      <c r="N10" s="181"/>
      <c r="O10" s="59">
        <v>1</v>
      </c>
    </row>
    <row r="11" spans="3:15">
      <c r="C11" s="195"/>
      <c r="D11" s="199"/>
      <c r="E11" s="202"/>
      <c r="G11" s="167"/>
      <c r="H11" s="170" t="s">
        <v>15</v>
      </c>
      <c r="I11" s="171"/>
      <c r="J11" s="171"/>
      <c r="K11" s="171"/>
      <c r="L11" s="171"/>
      <c r="M11" s="171"/>
      <c r="N11" s="172"/>
      <c r="O11" s="53"/>
    </row>
    <row r="12" spans="3:15">
      <c r="C12" s="195"/>
      <c r="D12" s="199"/>
      <c r="E12" s="202"/>
      <c r="G12" s="169"/>
      <c r="H12" s="170" t="s">
        <v>16</v>
      </c>
      <c r="I12" s="171"/>
      <c r="J12" s="171"/>
      <c r="K12" s="171"/>
      <c r="L12" s="171"/>
      <c r="M12" s="171"/>
      <c r="N12" s="172"/>
      <c r="O12" s="53"/>
    </row>
    <row r="13" spans="3:15">
      <c r="C13" s="195"/>
      <c r="D13" s="199"/>
      <c r="E13" s="202"/>
      <c r="G13" s="168"/>
      <c r="H13" s="170" t="s">
        <v>17</v>
      </c>
      <c r="I13" s="171"/>
      <c r="J13" s="171"/>
      <c r="K13" s="171"/>
      <c r="L13" s="171"/>
      <c r="M13" s="171"/>
      <c r="N13" s="172"/>
      <c r="O13" s="53"/>
    </row>
    <row r="14" spans="3:15">
      <c r="C14" s="195"/>
      <c r="D14" s="200"/>
      <c r="E14" s="202"/>
      <c r="G14" s="49" t="s">
        <v>18</v>
      </c>
      <c r="H14" s="50" t="s">
        <v>19</v>
      </c>
      <c r="I14" s="51"/>
      <c r="J14" s="51"/>
      <c r="K14" s="51"/>
      <c r="L14" s="51"/>
      <c r="M14" s="51"/>
      <c r="N14" s="54"/>
      <c r="O14" s="59">
        <v>1</v>
      </c>
    </row>
    <row r="15" spans="3:15">
      <c r="C15" s="265">
        <v>1000</v>
      </c>
      <c r="D15" s="267" t="s">
        <v>138</v>
      </c>
      <c r="E15" s="183" t="s">
        <v>20</v>
      </c>
      <c r="G15" s="167"/>
      <c r="H15" s="170" t="s">
        <v>21</v>
      </c>
      <c r="I15" s="171"/>
      <c r="J15" s="171"/>
      <c r="K15" s="171"/>
      <c r="L15" s="171"/>
      <c r="M15" s="171"/>
      <c r="N15" s="172"/>
      <c r="O15" s="53"/>
    </row>
    <row r="16" spans="3:15">
      <c r="C16" s="265"/>
      <c r="D16" s="268"/>
      <c r="E16" s="184"/>
      <c r="G16" s="169"/>
      <c r="H16" s="170" t="s">
        <v>22</v>
      </c>
      <c r="I16" s="171"/>
      <c r="J16" s="171"/>
      <c r="K16" s="171"/>
      <c r="L16" s="171"/>
      <c r="M16" s="171"/>
      <c r="N16" s="172"/>
      <c r="O16" s="53"/>
    </row>
    <row r="17" spans="3:15" ht="14.4" thickBot="1">
      <c r="C17" s="265"/>
      <c r="D17" s="268"/>
      <c r="E17" s="184"/>
      <c r="G17" s="169"/>
      <c r="H17" s="186"/>
      <c r="I17" s="187"/>
      <c r="J17" s="187"/>
      <c r="K17" s="187"/>
      <c r="L17" s="187"/>
      <c r="M17" s="187"/>
      <c r="N17" s="188"/>
      <c r="O17" s="53"/>
    </row>
    <row r="18" spans="3:15" ht="16.2" thickBot="1">
      <c r="C18" s="265"/>
      <c r="D18" s="268"/>
      <c r="E18" s="184"/>
      <c r="G18" s="48" t="s">
        <v>23</v>
      </c>
      <c r="H18" s="209" t="s">
        <v>24</v>
      </c>
      <c r="I18" s="210"/>
      <c r="J18" s="210"/>
      <c r="K18" s="210"/>
      <c r="L18" s="210"/>
      <c r="M18" s="210"/>
      <c r="N18" s="211"/>
      <c r="O18" s="61"/>
    </row>
    <row r="19" spans="3:15">
      <c r="C19" s="265"/>
      <c r="D19" s="268"/>
      <c r="E19" s="184"/>
      <c r="G19" s="46"/>
      <c r="H19" s="176"/>
      <c r="I19" s="177"/>
      <c r="J19" s="177"/>
      <c r="K19" s="177"/>
      <c r="L19" s="177"/>
      <c r="M19" s="177"/>
      <c r="N19" s="178"/>
      <c r="O19" s="53"/>
    </row>
    <row r="20" spans="3:15">
      <c r="C20" s="265"/>
      <c r="D20" s="268"/>
      <c r="E20" s="184"/>
      <c r="G20" s="49" t="s">
        <v>25</v>
      </c>
      <c r="H20" s="170" t="s">
        <v>26</v>
      </c>
      <c r="I20" s="171"/>
      <c r="J20" s="171"/>
      <c r="K20" s="171"/>
      <c r="L20" s="171"/>
      <c r="M20" s="171"/>
      <c r="N20" s="172"/>
      <c r="O20" s="56">
        <v>0</v>
      </c>
    </row>
    <row r="21" spans="3:15">
      <c r="C21" s="265"/>
      <c r="D21" s="268"/>
      <c r="E21" s="184"/>
      <c r="G21" s="49" t="s">
        <v>27</v>
      </c>
      <c r="H21" s="192" t="s">
        <v>28</v>
      </c>
      <c r="I21" s="171"/>
      <c r="J21" s="171"/>
      <c r="K21" s="171"/>
      <c r="L21" s="171"/>
      <c r="M21" s="171"/>
      <c r="N21" s="172"/>
      <c r="O21" s="56">
        <v>0</v>
      </c>
    </row>
    <row r="22" spans="3:15">
      <c r="C22" s="265"/>
      <c r="D22" s="268"/>
      <c r="E22" s="184"/>
      <c r="G22" s="49" t="s">
        <v>29</v>
      </c>
      <c r="H22" s="170" t="s">
        <v>30</v>
      </c>
      <c r="I22" s="171"/>
      <c r="J22" s="171"/>
      <c r="K22" s="171"/>
      <c r="L22" s="171"/>
      <c r="M22" s="171"/>
      <c r="N22" s="172"/>
      <c r="O22" s="56">
        <v>0</v>
      </c>
    </row>
    <row r="23" spans="3:15">
      <c r="C23" s="265"/>
      <c r="D23" s="268"/>
      <c r="E23" s="184"/>
      <c r="G23" s="49" t="s">
        <v>31</v>
      </c>
      <c r="H23" s="170" t="s">
        <v>32</v>
      </c>
      <c r="I23" s="171"/>
      <c r="J23" s="171"/>
      <c r="K23" s="171"/>
      <c r="L23" s="171"/>
      <c r="M23" s="171"/>
      <c r="N23" s="172"/>
      <c r="O23" s="56">
        <v>0</v>
      </c>
    </row>
    <row r="24" spans="3:15" ht="14.4" thickBot="1">
      <c r="C24" s="265"/>
      <c r="D24" s="268"/>
      <c r="E24" s="184"/>
      <c r="G24" s="45"/>
      <c r="H24" s="189"/>
      <c r="I24" s="190"/>
      <c r="J24" s="190"/>
      <c r="K24" s="190"/>
      <c r="L24" s="190"/>
      <c r="M24" s="190"/>
      <c r="N24" s="191"/>
      <c r="O24" s="53"/>
    </row>
    <row r="25" spans="3:15" ht="16.2" thickBot="1">
      <c r="C25" s="265"/>
      <c r="D25" s="268"/>
      <c r="E25" s="184"/>
      <c r="G25" s="47" t="s">
        <v>33</v>
      </c>
      <c r="H25" s="209" t="s">
        <v>34</v>
      </c>
      <c r="I25" s="210"/>
      <c r="J25" s="210"/>
      <c r="K25" s="210"/>
      <c r="L25" s="210"/>
      <c r="M25" s="210"/>
      <c r="N25" s="211"/>
      <c r="O25" s="60"/>
    </row>
    <row r="26" spans="3:15">
      <c r="C26" s="265"/>
      <c r="D26" s="268"/>
      <c r="E26" s="184"/>
      <c r="G26" s="46"/>
      <c r="H26" s="176"/>
      <c r="I26" s="177"/>
      <c r="J26" s="177"/>
      <c r="K26" s="177"/>
      <c r="L26" s="177"/>
      <c r="M26" s="177"/>
      <c r="N26" s="178"/>
      <c r="O26" s="53"/>
    </row>
    <row r="27" spans="3:15" ht="14.4" thickBot="1">
      <c r="C27" s="266"/>
      <c r="D27" s="269"/>
      <c r="E27" s="185"/>
      <c r="G27" s="49" t="s">
        <v>35</v>
      </c>
      <c r="H27" s="179" t="s">
        <v>36</v>
      </c>
      <c r="I27" s="180"/>
      <c r="J27" s="180"/>
      <c r="K27" s="180"/>
      <c r="L27" s="180"/>
      <c r="M27" s="180"/>
      <c r="N27" s="181"/>
      <c r="O27" s="59">
        <v>1</v>
      </c>
    </row>
    <row r="28" spans="3:15">
      <c r="D28" s="182"/>
      <c r="G28" s="167"/>
      <c r="H28" s="170" t="s">
        <v>37</v>
      </c>
      <c r="I28" s="171"/>
      <c r="J28" s="171"/>
      <c r="K28" s="171"/>
      <c r="L28" s="171"/>
      <c r="M28" s="171"/>
      <c r="N28" s="172"/>
      <c r="O28" s="167"/>
    </row>
    <row r="29" spans="3:15">
      <c r="D29" s="182"/>
      <c r="G29" s="168"/>
      <c r="H29" s="170" t="s">
        <v>38</v>
      </c>
      <c r="I29" s="171"/>
      <c r="J29" s="171"/>
      <c r="K29" s="171"/>
      <c r="L29" s="171"/>
      <c r="M29" s="171"/>
      <c r="N29" s="172"/>
      <c r="O29" s="168"/>
    </row>
    <row r="30" spans="3:15">
      <c r="G30" s="52" t="s">
        <v>39</v>
      </c>
      <c r="H30" s="179" t="s">
        <v>40</v>
      </c>
      <c r="I30" s="180"/>
      <c r="J30" s="180"/>
      <c r="K30" s="180"/>
      <c r="L30" s="180"/>
      <c r="M30" s="180"/>
      <c r="N30" s="181"/>
      <c r="O30" s="59">
        <v>1</v>
      </c>
    </row>
    <row r="31" spans="3:15">
      <c r="G31" s="167"/>
      <c r="H31" s="170" t="s">
        <v>41</v>
      </c>
      <c r="I31" s="171"/>
      <c r="J31" s="171"/>
      <c r="K31" s="171"/>
      <c r="L31" s="171"/>
      <c r="M31" s="171"/>
      <c r="N31" s="172"/>
      <c r="O31" s="167"/>
    </row>
    <row r="32" spans="3:15">
      <c r="G32" s="168"/>
      <c r="H32" s="170" t="s">
        <v>42</v>
      </c>
      <c r="I32" s="171"/>
      <c r="J32" s="171"/>
      <c r="K32" s="171"/>
      <c r="L32" s="171"/>
      <c r="M32" s="171"/>
      <c r="N32" s="172"/>
      <c r="O32" s="168"/>
    </row>
    <row r="33" spans="7:15">
      <c r="G33" s="52" t="s">
        <v>43</v>
      </c>
      <c r="H33" s="179" t="s">
        <v>44</v>
      </c>
      <c r="I33" s="180"/>
      <c r="J33" s="180"/>
      <c r="K33" s="180"/>
      <c r="L33" s="180"/>
      <c r="M33" s="180"/>
      <c r="N33" s="181"/>
      <c r="O33" s="56">
        <v>0</v>
      </c>
    </row>
    <row r="34" spans="7:15">
      <c r="G34" s="167"/>
      <c r="H34" s="170" t="s">
        <v>45</v>
      </c>
      <c r="I34" s="171"/>
      <c r="J34" s="171"/>
      <c r="K34" s="171"/>
      <c r="L34" s="171"/>
      <c r="M34" s="171"/>
      <c r="N34" s="172"/>
      <c r="O34" s="167"/>
    </row>
    <row r="35" spans="7:15" ht="14.4" thickBot="1">
      <c r="G35" s="168"/>
      <c r="H35" s="173" t="s">
        <v>46</v>
      </c>
      <c r="I35" s="174"/>
      <c r="J35" s="174"/>
      <c r="K35" s="174"/>
      <c r="L35" s="174"/>
      <c r="M35" s="174"/>
      <c r="N35" s="175"/>
      <c r="O35" s="168"/>
    </row>
  </sheetData>
  <mergeCells count="48">
    <mergeCell ref="G2:I2"/>
    <mergeCell ref="C7:C14"/>
    <mergeCell ref="C15:C27"/>
    <mergeCell ref="D7:D14"/>
    <mergeCell ref="E7:E14"/>
    <mergeCell ref="D15:D27"/>
    <mergeCell ref="H4:N4"/>
    <mergeCell ref="H6:N6"/>
    <mergeCell ref="H18:N18"/>
    <mergeCell ref="H25:N25"/>
    <mergeCell ref="H7:N7"/>
    <mergeCell ref="H8:N8"/>
    <mergeCell ref="H9:N9"/>
    <mergeCell ref="H11:N11"/>
    <mergeCell ref="H12:N12"/>
    <mergeCell ref="H13:N13"/>
    <mergeCell ref="H31:N31"/>
    <mergeCell ref="H32:N32"/>
    <mergeCell ref="D28:D29"/>
    <mergeCell ref="E15:E27"/>
    <mergeCell ref="H5:N5"/>
    <mergeCell ref="H16:N16"/>
    <mergeCell ref="H17:N17"/>
    <mergeCell ref="H19:N19"/>
    <mergeCell ref="H24:N24"/>
    <mergeCell ref="H23:N23"/>
    <mergeCell ref="H10:N10"/>
    <mergeCell ref="H15:N15"/>
    <mergeCell ref="H20:N20"/>
    <mergeCell ref="H21:N21"/>
    <mergeCell ref="H22:N22"/>
    <mergeCell ref="H29:N29"/>
    <mergeCell ref="G34:G35"/>
    <mergeCell ref="O28:O29"/>
    <mergeCell ref="O31:O32"/>
    <mergeCell ref="O34:O35"/>
    <mergeCell ref="G7:G9"/>
    <mergeCell ref="G11:G13"/>
    <mergeCell ref="G15:G17"/>
    <mergeCell ref="G28:G29"/>
    <mergeCell ref="G31:G32"/>
    <mergeCell ref="H34:N34"/>
    <mergeCell ref="H35:N35"/>
    <mergeCell ref="H26:N26"/>
    <mergeCell ref="H27:N27"/>
    <mergeCell ref="H30:N30"/>
    <mergeCell ref="H33:N33"/>
    <mergeCell ref="H28:N28"/>
  </mergeCells>
  <printOptions verticalCentered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9149F-66D1-4BF5-8EC9-80825DBB0CE0}">
  <sheetPr>
    <pageSetUpPr fitToPage="1"/>
  </sheetPr>
  <dimension ref="B2:F52"/>
  <sheetViews>
    <sheetView topLeftCell="A46" zoomScale="91" zoomScaleNormal="91" workbookViewId="0">
      <selection activeCell="F2" sqref="F2"/>
    </sheetView>
  </sheetViews>
  <sheetFormatPr defaultRowHeight="13.8"/>
  <cols>
    <col min="2" max="2" width="23" customWidth="1"/>
    <col min="3" max="3" width="22.296875" customWidth="1"/>
    <col min="4" max="4" width="36.296875" customWidth="1"/>
    <col min="5" max="5" width="41.69921875" customWidth="1"/>
    <col min="6" max="6" width="25.69921875" customWidth="1"/>
  </cols>
  <sheetData>
    <row r="2" spans="2:6" ht="28.2" customHeight="1" thickBot="1">
      <c r="B2" s="17" t="s">
        <v>47</v>
      </c>
      <c r="C2" s="17"/>
      <c r="D2" s="18"/>
      <c r="F2" s="16"/>
    </row>
    <row r="3" spans="2:6" ht="25.2" thickBot="1">
      <c r="B3" s="245" t="s">
        <v>48</v>
      </c>
      <c r="C3" s="246"/>
      <c r="D3" s="247"/>
      <c r="E3" s="40"/>
      <c r="F3" s="124"/>
    </row>
    <row r="4" spans="2:6" ht="14.4" thickBot="1"/>
    <row r="5" spans="2:6" ht="27" thickBot="1">
      <c r="B5" s="1" t="s">
        <v>49</v>
      </c>
      <c r="C5" s="13" t="s">
        <v>50</v>
      </c>
      <c r="D5" s="2" t="s">
        <v>51</v>
      </c>
      <c r="E5" s="3" t="s">
        <v>52</v>
      </c>
      <c r="F5" s="4" t="s">
        <v>53</v>
      </c>
    </row>
    <row r="6" spans="2:6" ht="51" customHeight="1">
      <c r="B6" s="248" t="s">
        <v>54</v>
      </c>
      <c r="C6" s="250" t="s">
        <v>55</v>
      </c>
      <c r="D6" s="65" t="s">
        <v>56</v>
      </c>
      <c r="E6" s="66" t="s">
        <v>57</v>
      </c>
      <c r="F6" s="67">
        <v>0.8</v>
      </c>
    </row>
    <row r="7" spans="2:6" ht="35.4" customHeight="1" thickBot="1">
      <c r="B7" s="249"/>
      <c r="C7" s="251"/>
      <c r="D7" s="68" t="s">
        <v>58</v>
      </c>
      <c r="E7" s="69"/>
      <c r="F7" s="70">
        <v>1</v>
      </c>
    </row>
    <row r="8" spans="2:6" ht="24">
      <c r="B8" s="71" t="s">
        <v>59</v>
      </c>
      <c r="C8" s="72" t="s">
        <v>55</v>
      </c>
      <c r="D8" s="73"/>
      <c r="E8" s="74"/>
      <c r="F8" s="35"/>
    </row>
    <row r="9" spans="2:6" ht="89.25" customHeight="1">
      <c r="B9" s="252" t="s">
        <v>60</v>
      </c>
      <c r="C9" s="238" t="s">
        <v>61</v>
      </c>
      <c r="D9" s="75" t="s">
        <v>62</v>
      </c>
      <c r="E9" s="76" t="s">
        <v>63</v>
      </c>
      <c r="F9" s="77">
        <v>0.6</v>
      </c>
    </row>
    <row r="10" spans="2:6" ht="50.25" customHeight="1">
      <c r="B10" s="253"/>
      <c r="C10" s="227"/>
      <c r="D10" s="39" t="s">
        <v>64</v>
      </c>
      <c r="E10" s="38"/>
      <c r="F10" s="78">
        <v>0.8</v>
      </c>
    </row>
    <row r="11" spans="2:6" ht="24.6" thickBot="1">
      <c r="B11" s="254"/>
      <c r="C11" s="239"/>
      <c r="D11" s="79" t="s">
        <v>65</v>
      </c>
      <c r="E11" s="80"/>
      <c r="F11" s="81">
        <v>1</v>
      </c>
    </row>
    <row r="12" spans="2:6" ht="24">
      <c r="B12" s="71" t="s">
        <v>59</v>
      </c>
      <c r="C12" s="72" t="s">
        <v>66</v>
      </c>
      <c r="D12" s="72"/>
      <c r="E12" s="82"/>
      <c r="F12" s="83"/>
    </row>
    <row r="13" spans="2:6" ht="30">
      <c r="B13" s="216" t="s">
        <v>67</v>
      </c>
      <c r="C13" s="240" t="s">
        <v>61</v>
      </c>
      <c r="D13" s="36" t="s">
        <v>68</v>
      </c>
      <c r="E13" s="37"/>
      <c r="F13" s="20">
        <v>0.8</v>
      </c>
    </row>
    <row r="14" spans="2:6" ht="21.6" thickBot="1">
      <c r="B14" s="216"/>
      <c r="C14" s="227"/>
      <c r="D14" s="63" t="s">
        <v>69</v>
      </c>
      <c r="E14" s="84"/>
      <c r="F14" s="19">
        <v>1</v>
      </c>
    </row>
    <row r="15" spans="2:6" ht="24">
      <c r="B15" s="71" t="s">
        <v>59</v>
      </c>
      <c r="C15" s="72" t="s">
        <v>66</v>
      </c>
      <c r="D15" s="73"/>
      <c r="E15" s="74"/>
      <c r="F15" s="35"/>
    </row>
    <row r="16" spans="2:6" ht="45">
      <c r="B16" s="241" t="s">
        <v>70</v>
      </c>
      <c r="C16" s="243" t="s">
        <v>71</v>
      </c>
      <c r="D16" s="85" t="s">
        <v>72</v>
      </c>
      <c r="E16" s="86"/>
      <c r="F16" s="67">
        <v>1.4</v>
      </c>
    </row>
    <row r="17" spans="2:6" ht="60.6" thickBot="1">
      <c r="B17" s="242"/>
      <c r="C17" s="244"/>
      <c r="D17" s="87" t="s">
        <v>73</v>
      </c>
      <c r="E17" s="88"/>
      <c r="F17" s="70">
        <v>0.5</v>
      </c>
    </row>
    <row r="18" spans="2:6" ht="24.6" customHeight="1" thickBot="1">
      <c r="B18" s="71" t="s">
        <v>59</v>
      </c>
      <c r="C18" s="72" t="s">
        <v>71</v>
      </c>
      <c r="D18" s="73"/>
      <c r="E18" s="74"/>
      <c r="F18" s="35"/>
    </row>
    <row r="19" spans="2:6" ht="63.75" customHeight="1">
      <c r="B19" s="236" t="s">
        <v>74</v>
      </c>
      <c r="C19" s="238" t="s">
        <v>61</v>
      </c>
      <c r="D19" s="89" t="s">
        <v>75</v>
      </c>
      <c r="E19" s="90" t="s">
        <v>76</v>
      </c>
      <c r="F19" s="91">
        <v>0.8</v>
      </c>
    </row>
    <row r="20" spans="2:6" ht="46.2" customHeight="1">
      <c r="B20" s="225"/>
      <c r="C20" s="227"/>
      <c r="D20" s="5" t="s">
        <v>132</v>
      </c>
      <c r="E20" s="6"/>
      <c r="F20" s="34">
        <v>0.7</v>
      </c>
    </row>
    <row r="21" spans="2:6" ht="30.6" thickBot="1">
      <c r="B21" s="237"/>
      <c r="C21" s="239"/>
      <c r="D21" s="92" t="s">
        <v>77</v>
      </c>
      <c r="E21" s="93"/>
      <c r="F21" s="94">
        <v>1.1000000000000001</v>
      </c>
    </row>
    <row r="22" spans="2:6" ht="24.6" customHeight="1" thickBot="1">
      <c r="B22" s="71" t="s">
        <v>59</v>
      </c>
      <c r="C22" s="72" t="s">
        <v>66</v>
      </c>
      <c r="D22" s="73"/>
      <c r="E22" s="74"/>
      <c r="F22" s="35"/>
    </row>
    <row r="23" spans="2:6" ht="45">
      <c r="B23" s="233" t="s">
        <v>78</v>
      </c>
      <c r="C23" s="234" t="s">
        <v>61</v>
      </c>
      <c r="D23" s="95" t="s">
        <v>79</v>
      </c>
      <c r="E23" s="96" t="s">
        <v>80</v>
      </c>
      <c r="F23" s="23">
        <v>0.8</v>
      </c>
    </row>
    <row r="24" spans="2:6" ht="21">
      <c r="B24" s="233"/>
      <c r="C24" s="235"/>
      <c r="D24" s="7"/>
      <c r="E24" s="8"/>
      <c r="F24" s="33"/>
    </row>
    <row r="25" spans="2:6" ht="21.6" thickBot="1">
      <c r="B25" s="233"/>
      <c r="C25" s="235"/>
      <c r="D25" s="97" t="s">
        <v>81</v>
      </c>
      <c r="E25" s="98"/>
      <c r="F25" s="24">
        <v>1</v>
      </c>
    </row>
    <row r="26" spans="2:6" ht="25.2" customHeight="1" thickBot="1">
      <c r="B26" s="99" t="s">
        <v>59</v>
      </c>
      <c r="C26" s="100" t="s">
        <v>82</v>
      </c>
      <c r="D26" s="100"/>
      <c r="E26" s="101"/>
      <c r="F26" s="35"/>
    </row>
    <row r="27" spans="2:6" ht="75">
      <c r="B27" s="236" t="s">
        <v>83</v>
      </c>
      <c r="C27" s="238" t="s">
        <v>61</v>
      </c>
      <c r="D27" s="89" t="s">
        <v>84</v>
      </c>
      <c r="E27" s="90" t="s">
        <v>85</v>
      </c>
      <c r="F27" s="91">
        <v>0.8</v>
      </c>
    </row>
    <row r="28" spans="2:6" ht="21.6" thickBot="1">
      <c r="B28" s="237"/>
      <c r="C28" s="239"/>
      <c r="D28" s="92" t="s">
        <v>69</v>
      </c>
      <c r="E28" s="93"/>
      <c r="F28" s="94">
        <v>1</v>
      </c>
    </row>
    <row r="29" spans="2:6" ht="23.4" customHeight="1" thickBot="1">
      <c r="B29" s="99" t="s">
        <v>59</v>
      </c>
      <c r="C29" s="100" t="s">
        <v>82</v>
      </c>
      <c r="D29" s="100"/>
      <c r="E29" s="101"/>
      <c r="F29" s="35"/>
    </row>
    <row r="30" spans="2:6" ht="60">
      <c r="B30" s="233" t="s">
        <v>86</v>
      </c>
      <c r="C30" s="234" t="s">
        <v>66</v>
      </c>
      <c r="D30" s="95" t="s">
        <v>133</v>
      </c>
      <c r="E30" s="96"/>
      <c r="F30" s="23" t="s">
        <v>87</v>
      </c>
    </row>
    <row r="31" spans="2:6" ht="64.5" customHeight="1" thickBot="1">
      <c r="B31" s="233"/>
      <c r="C31" s="227"/>
      <c r="D31" s="62" t="s">
        <v>88</v>
      </c>
      <c r="E31" s="102"/>
      <c r="F31" s="24">
        <v>1</v>
      </c>
    </row>
    <row r="32" spans="2:6" ht="26.4" customHeight="1" thickBot="1">
      <c r="B32" s="71" t="s">
        <v>59</v>
      </c>
      <c r="C32" s="72" t="s">
        <v>66</v>
      </c>
      <c r="D32" s="73"/>
      <c r="E32" s="74"/>
      <c r="F32" s="35"/>
    </row>
    <row r="33" spans="2:6" ht="36.75" customHeight="1">
      <c r="B33" s="225" t="s">
        <v>89</v>
      </c>
      <c r="C33" s="226" t="s">
        <v>90</v>
      </c>
      <c r="D33" s="103" t="s">
        <v>134</v>
      </c>
      <c r="E33" s="104"/>
      <c r="F33" s="21">
        <v>0.6</v>
      </c>
    </row>
    <row r="34" spans="2:6" ht="21.6" thickBot="1">
      <c r="B34" s="225"/>
      <c r="C34" s="227"/>
      <c r="D34" s="64" t="s">
        <v>69</v>
      </c>
      <c r="E34" s="105"/>
      <c r="F34" s="22">
        <v>1</v>
      </c>
    </row>
    <row r="35" spans="2:6" ht="25.8" customHeight="1" thickBot="1">
      <c r="B35" s="71" t="s">
        <v>59</v>
      </c>
      <c r="C35" s="106" t="s">
        <v>90</v>
      </c>
      <c r="D35" s="73"/>
      <c r="E35" s="74"/>
      <c r="F35" s="35"/>
    </row>
    <row r="36" spans="2:6" ht="14.4" customHeight="1">
      <c r="B36" s="228" t="s">
        <v>91</v>
      </c>
      <c r="C36" s="230" t="s">
        <v>61</v>
      </c>
      <c r="D36" s="230" t="s">
        <v>92</v>
      </c>
      <c r="E36" s="107"/>
      <c r="F36" s="214" t="s">
        <v>93</v>
      </c>
    </row>
    <row r="37" spans="2:6" ht="14.4" customHeight="1">
      <c r="B37" s="228"/>
      <c r="C37" s="231"/>
      <c r="D37" s="230"/>
      <c r="E37" s="14"/>
      <c r="F37" s="214"/>
    </row>
    <row r="38" spans="2:6">
      <c r="B38" s="229"/>
      <c r="C38" s="231"/>
      <c r="D38" s="232"/>
      <c r="E38" s="14"/>
      <c r="F38" s="215"/>
    </row>
    <row r="39" spans="2:6" ht="25.95" customHeight="1" thickBot="1">
      <c r="B39" s="229"/>
      <c r="C39" s="231"/>
      <c r="D39" s="62" t="s">
        <v>94</v>
      </c>
      <c r="E39" s="102"/>
      <c r="F39" s="25">
        <v>1</v>
      </c>
    </row>
    <row r="40" spans="2:6" ht="24.6" customHeight="1" thickBot="1">
      <c r="B40" s="71" t="s">
        <v>59</v>
      </c>
      <c r="C40" s="72" t="s">
        <v>66</v>
      </c>
      <c r="D40" s="73"/>
      <c r="E40" s="74"/>
      <c r="F40" s="35"/>
    </row>
    <row r="41" spans="2:6" ht="15" customHeight="1">
      <c r="B41" s="216" t="s">
        <v>95</v>
      </c>
      <c r="C41" s="217" t="s">
        <v>96</v>
      </c>
      <c r="D41" s="219" t="s">
        <v>97</v>
      </c>
      <c r="E41" s="221" t="s">
        <v>98</v>
      </c>
      <c r="F41" s="223" t="s">
        <v>99</v>
      </c>
    </row>
    <row r="42" spans="2:6" ht="24" customHeight="1" thickBot="1">
      <c r="B42" s="216"/>
      <c r="C42" s="218"/>
      <c r="D42" s="220"/>
      <c r="E42" s="222"/>
      <c r="F42" s="224"/>
    </row>
    <row r="43" spans="2:6" ht="24">
      <c r="B43" s="71" t="s">
        <v>59</v>
      </c>
      <c r="C43" s="72" t="s">
        <v>55</v>
      </c>
      <c r="D43" s="72"/>
      <c r="E43" s="108"/>
      <c r="F43" s="35"/>
    </row>
    <row r="44" spans="2:6" ht="15" customHeight="1">
      <c r="B44" s="109"/>
      <c r="C44" s="109"/>
      <c r="D44" s="109"/>
      <c r="E44" s="110"/>
      <c r="F44" s="111"/>
    </row>
    <row r="45" spans="2:6" ht="23.4" customHeight="1" thickBot="1">
      <c r="B45" s="166" t="s">
        <v>135</v>
      </c>
      <c r="C45" s="212" t="s">
        <v>136</v>
      </c>
      <c r="D45" s="213"/>
      <c r="E45" s="110"/>
      <c r="F45" s="111"/>
    </row>
    <row r="46" spans="2:6" ht="37.950000000000003" customHeight="1" thickBot="1">
      <c r="B46" s="9"/>
      <c r="C46" s="213"/>
      <c r="D46" s="213"/>
      <c r="E46" s="112" t="s">
        <v>100</v>
      </c>
      <c r="F46" s="113"/>
    </row>
    <row r="47" spans="2:6" ht="15.6" thickBot="1">
      <c r="B47" s="10"/>
      <c r="C47" s="10"/>
      <c r="D47" s="15"/>
      <c r="E47" s="15"/>
      <c r="F47" s="26"/>
    </row>
    <row r="48" spans="2:6" ht="21.6" thickBot="1">
      <c r="B48" s="11"/>
      <c r="C48" s="114" t="s">
        <v>101</v>
      </c>
      <c r="D48" s="115" t="s">
        <v>102</v>
      </c>
      <c r="E48" s="116"/>
      <c r="F48" s="117" t="s">
        <v>103</v>
      </c>
    </row>
    <row r="49" spans="2:6" ht="52.8" thickBot="1">
      <c r="B49" s="12"/>
      <c r="C49" s="30" t="s">
        <v>104</v>
      </c>
      <c r="D49" s="27">
        <f>+F43*F40*F32*F29*F26*F22*F15*F8*F12</f>
        <v>0</v>
      </c>
      <c r="E49" s="118"/>
      <c r="F49" s="119">
        <f>300*F46+(+F46*D49*300)</f>
        <v>0</v>
      </c>
    </row>
    <row r="50" spans="2:6" ht="35.4" thickBot="1">
      <c r="C50" s="31" t="s">
        <v>105</v>
      </c>
      <c r="D50" s="28">
        <f>+F12*F15*F22*F26*F29*F32*F40</f>
        <v>0</v>
      </c>
      <c r="E50" s="120"/>
      <c r="F50" s="119">
        <f>500*F46+(+F46*D50*500)</f>
        <v>0</v>
      </c>
    </row>
    <row r="51" spans="2:6" ht="52.2">
      <c r="C51" s="121" t="s">
        <v>106</v>
      </c>
      <c r="D51" s="28">
        <f>+F12*F15*F22*F26*F29*F32*F35*F40</f>
        <v>0</v>
      </c>
      <c r="E51" s="122"/>
      <c r="F51" s="119">
        <f>500*F46+(+F46*D51*500)</f>
        <v>0</v>
      </c>
    </row>
    <row r="52" spans="2:6" ht="35.4" thickBot="1">
      <c r="C52" s="32" t="s">
        <v>107</v>
      </c>
      <c r="D52" s="29">
        <f>+F15*F18*F22*F26*F29*F32*F40*F12</f>
        <v>0</v>
      </c>
      <c r="E52" s="123"/>
      <c r="F52" s="119">
        <f>500*F46+(+F46*D52*500)</f>
        <v>0</v>
      </c>
    </row>
  </sheetData>
  <dataConsolidate/>
  <mergeCells count="29">
    <mergeCell ref="B3:D3"/>
    <mergeCell ref="B6:B7"/>
    <mergeCell ref="C6:C7"/>
    <mergeCell ref="B9:B11"/>
    <mergeCell ref="C9:C11"/>
    <mergeCell ref="B13:B14"/>
    <mergeCell ref="C13:C14"/>
    <mergeCell ref="B16:B17"/>
    <mergeCell ref="C16:C17"/>
    <mergeCell ref="B19:B21"/>
    <mergeCell ref="C19:C21"/>
    <mergeCell ref="B23:B25"/>
    <mergeCell ref="C23:C25"/>
    <mergeCell ref="B27:B28"/>
    <mergeCell ref="C27:C28"/>
    <mergeCell ref="B30:B31"/>
    <mergeCell ref="C30:C31"/>
    <mergeCell ref="B33:B34"/>
    <mergeCell ref="C33:C34"/>
    <mergeCell ref="B36:B39"/>
    <mergeCell ref="C36:C39"/>
    <mergeCell ref="D36:D38"/>
    <mergeCell ref="C45:D46"/>
    <mergeCell ref="F36:F38"/>
    <mergeCell ref="B41:B42"/>
    <mergeCell ref="C41:C42"/>
    <mergeCell ref="D41:D42"/>
    <mergeCell ref="E41:E42"/>
    <mergeCell ref="F41:F42"/>
  </mergeCells>
  <pageMargins left="0.7" right="0.7" top="0.78740157499999996" bottom="0.78740157499999996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ECE49-84DA-46DB-A45F-E1E80CD6DACF}">
  <dimension ref="A1:J17"/>
  <sheetViews>
    <sheetView workbookViewId="0">
      <selection activeCell="H9" sqref="H9"/>
    </sheetView>
  </sheetViews>
  <sheetFormatPr defaultRowHeight="13.8"/>
  <cols>
    <col min="1" max="1" width="25.59765625" customWidth="1"/>
    <col min="2" max="2" width="36.59765625" customWidth="1"/>
    <col min="3" max="3" width="55.3984375" customWidth="1"/>
    <col min="4" max="4" width="18.09765625" style="125" customWidth="1"/>
    <col min="5" max="5" width="18.69921875" style="125" customWidth="1"/>
  </cols>
  <sheetData>
    <row r="1" spans="1:10" ht="15.6">
      <c r="A1" s="126"/>
      <c r="B1" s="257" t="s">
        <v>137</v>
      </c>
      <c r="C1" s="257"/>
      <c r="D1" s="257"/>
      <c r="E1" s="137"/>
      <c r="F1" s="126"/>
      <c r="G1" s="126"/>
      <c r="H1" s="126"/>
      <c r="I1" s="126"/>
    </row>
    <row r="2" spans="1:10">
      <c r="A2" s="126"/>
      <c r="B2" s="126"/>
      <c r="C2" s="126"/>
      <c r="D2" s="137"/>
      <c r="E2" s="137"/>
      <c r="F2" s="126"/>
      <c r="G2" s="126"/>
      <c r="H2" s="126"/>
      <c r="I2" s="126"/>
    </row>
    <row r="3" spans="1:10">
      <c r="A3" s="258" t="s">
        <v>108</v>
      </c>
      <c r="B3" s="259"/>
      <c r="C3" s="127" t="s">
        <v>109</v>
      </c>
      <c r="D3" s="138" t="s">
        <v>110</v>
      </c>
      <c r="E3" s="148" t="s">
        <v>111</v>
      </c>
      <c r="F3" s="126"/>
      <c r="G3" s="126"/>
      <c r="H3" s="126"/>
      <c r="J3" s="126" t="s">
        <v>122</v>
      </c>
    </row>
    <row r="4" spans="1:10" ht="46.5" customHeight="1">
      <c r="A4" s="163" t="s">
        <v>123</v>
      </c>
      <c r="B4" s="154" t="s">
        <v>124</v>
      </c>
      <c r="C4" s="157" t="s">
        <v>112</v>
      </c>
      <c r="D4" s="139">
        <v>15</v>
      </c>
      <c r="E4" s="149">
        <v>15</v>
      </c>
      <c r="F4" s="126"/>
      <c r="G4" s="126"/>
      <c r="H4" s="126"/>
      <c r="J4" s="126" t="s">
        <v>122</v>
      </c>
    </row>
    <row r="5" spans="1:10" ht="32.25" customHeight="1">
      <c r="A5" s="164" t="s">
        <v>125</v>
      </c>
      <c r="B5" s="155" t="s">
        <v>126</v>
      </c>
      <c r="C5" s="158" t="s">
        <v>113</v>
      </c>
      <c r="D5" s="140">
        <v>10</v>
      </c>
      <c r="E5" s="150">
        <v>10</v>
      </c>
      <c r="F5" s="126"/>
      <c r="G5" s="126"/>
      <c r="H5" s="126"/>
      <c r="J5" s="126" t="s">
        <v>122</v>
      </c>
    </row>
    <row r="6" spans="1:10">
      <c r="A6" s="260" t="s">
        <v>127</v>
      </c>
      <c r="B6" s="262" t="s">
        <v>128</v>
      </c>
      <c r="C6" s="159" t="s">
        <v>114</v>
      </c>
      <c r="D6" s="141">
        <v>20</v>
      </c>
      <c r="E6" s="151">
        <v>20</v>
      </c>
      <c r="F6" s="126"/>
      <c r="G6" s="126"/>
      <c r="H6" s="126"/>
      <c r="J6" s="126" t="s">
        <v>122</v>
      </c>
    </row>
    <row r="7" spans="1:10">
      <c r="A7" s="261"/>
      <c r="B7" s="263"/>
      <c r="C7" s="160" t="s">
        <v>115</v>
      </c>
      <c r="D7" s="141">
        <v>15</v>
      </c>
      <c r="E7" s="151">
        <v>15</v>
      </c>
      <c r="F7" s="126"/>
      <c r="G7" s="126"/>
      <c r="H7" s="126"/>
      <c r="J7" s="126" t="s">
        <v>122</v>
      </c>
    </row>
    <row r="8" spans="1:10" ht="78" customHeight="1">
      <c r="A8" s="261"/>
      <c r="B8" s="264" t="s">
        <v>129</v>
      </c>
      <c r="C8" s="161" t="s">
        <v>116</v>
      </c>
      <c r="D8" s="142">
        <v>10</v>
      </c>
      <c r="E8" s="152">
        <v>10</v>
      </c>
      <c r="F8" s="126"/>
      <c r="G8" s="126"/>
      <c r="H8" s="126"/>
      <c r="J8" s="126" t="s">
        <v>122</v>
      </c>
    </row>
    <row r="9" spans="1:10" ht="44.25" customHeight="1">
      <c r="A9" s="261"/>
      <c r="B9" s="264"/>
      <c r="C9" s="161" t="s">
        <v>117</v>
      </c>
      <c r="D9" s="142">
        <v>13</v>
      </c>
      <c r="E9" s="152">
        <v>13</v>
      </c>
      <c r="F9" s="126"/>
      <c r="G9" s="126"/>
      <c r="H9" s="126"/>
      <c r="J9" s="126" t="s">
        <v>122</v>
      </c>
    </row>
    <row r="10" spans="1:10" ht="49.5" customHeight="1">
      <c r="A10" s="261"/>
      <c r="B10" s="156" t="s">
        <v>130</v>
      </c>
      <c r="C10" s="162" t="s">
        <v>118</v>
      </c>
      <c r="D10" s="143">
        <v>17</v>
      </c>
      <c r="E10" s="153">
        <v>17</v>
      </c>
      <c r="F10" s="126"/>
      <c r="G10" s="126"/>
      <c r="H10" s="126"/>
      <c r="J10" s="126" t="s">
        <v>122</v>
      </c>
    </row>
    <row r="11" spans="1:10">
      <c r="A11" s="128"/>
      <c r="B11" s="129"/>
      <c r="C11" s="130"/>
      <c r="D11" s="144"/>
      <c r="E11" s="144"/>
      <c r="F11" s="126"/>
      <c r="G11" s="126"/>
      <c r="H11" s="126"/>
      <c r="I11" s="126"/>
    </row>
    <row r="12" spans="1:10">
      <c r="A12" s="131" t="s">
        <v>131</v>
      </c>
      <c r="B12" s="131"/>
      <c r="C12" s="131"/>
      <c r="D12" s="165">
        <f>SUM(D4:D10)</f>
        <v>100</v>
      </c>
      <c r="E12" s="165">
        <f>SUM(E4:E10)</f>
        <v>100</v>
      </c>
      <c r="F12" s="126"/>
      <c r="G12" s="126"/>
      <c r="H12" s="126"/>
      <c r="I12" s="126"/>
    </row>
    <row r="13" spans="1:10">
      <c r="A13" s="128"/>
      <c r="B13" s="128"/>
      <c r="C13" s="128"/>
      <c r="D13" s="145"/>
      <c r="E13" s="145"/>
      <c r="F13" s="126"/>
      <c r="G13" s="126"/>
      <c r="H13" s="126"/>
      <c r="I13" s="126"/>
    </row>
    <row r="14" spans="1:10">
      <c r="A14" s="132" t="s">
        <v>119</v>
      </c>
      <c r="B14" s="132"/>
      <c r="C14" s="128"/>
      <c r="D14" s="145"/>
      <c r="E14" s="144"/>
      <c r="F14" s="126"/>
      <c r="G14" s="126"/>
      <c r="H14" s="126"/>
      <c r="I14" s="126"/>
    </row>
    <row r="15" spans="1:10">
      <c r="A15" s="132"/>
      <c r="B15" s="133"/>
      <c r="C15" s="128"/>
      <c r="D15" s="145"/>
      <c r="E15" s="144"/>
      <c r="F15" s="126"/>
      <c r="G15" s="126"/>
      <c r="H15" s="126"/>
      <c r="I15" s="126"/>
    </row>
    <row r="16" spans="1:10" ht="14.4">
      <c r="A16" s="255" t="s">
        <v>122</v>
      </c>
      <c r="B16" s="256"/>
      <c r="C16" s="128"/>
      <c r="D16" s="146"/>
      <c r="E16" s="137"/>
      <c r="F16" s="126"/>
      <c r="G16" s="126"/>
      <c r="H16" s="126"/>
      <c r="I16" s="126"/>
    </row>
    <row r="17" spans="1:9">
      <c r="A17" s="134" t="s">
        <v>120</v>
      </c>
      <c r="B17" s="135">
        <f>+E12/100*0.4</f>
        <v>0.4</v>
      </c>
      <c r="C17" s="136" t="s">
        <v>121</v>
      </c>
      <c r="D17" s="147">
        <f>1-B17</f>
        <v>0.6</v>
      </c>
      <c r="E17" s="137"/>
      <c r="F17" s="126"/>
      <c r="G17" s="126"/>
      <c r="H17" s="126"/>
      <c r="I17" s="126"/>
    </row>
  </sheetData>
  <mergeCells count="6">
    <mergeCell ref="A16:B16"/>
    <mergeCell ref="B1:D1"/>
    <mergeCell ref="A3:B3"/>
    <mergeCell ref="A6:A10"/>
    <mergeCell ref="B6:B7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ROZDĚLENÍ</vt:lpstr>
      <vt:lpstr>KOEF. UDRŽITELNOSTI</vt:lpstr>
      <vt:lpstr>Klimat koef - upravený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vít zeman</dc:creator>
  <cp:keywords/>
  <dc:description/>
  <cp:lastModifiedBy>Stejskalová Veronika DiS.</cp:lastModifiedBy>
  <cp:revision/>
  <dcterms:created xsi:type="dcterms:W3CDTF">2024-03-11T06:42:31Z</dcterms:created>
  <dcterms:modified xsi:type="dcterms:W3CDTF">2025-06-13T08:32:12Z</dcterms:modified>
  <cp:category/>
  <cp:contentStatus/>
</cp:coreProperties>
</file>